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W:\相談課\労働保険関係\50　年次更新関係\★R3（2021）\"/>
    </mc:Choice>
  </mc:AlternateContent>
  <xr:revisionPtr revIDLastSave="0" documentId="13_ncr:1_{2C344E39-40CF-45AA-B11C-AC9B7D11B61D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説明" sheetId="9" r:id="rId1"/>
    <sheet name="1.算定基礎賃金等の報告（事業主控）※提出" sheetId="5" r:id="rId2"/>
    <sheet name="2.（事務組合控）※提出" sheetId="8" r:id="rId3"/>
    <sheet name="▲記入例▲" sheetId="6" r:id="rId4"/>
  </sheets>
  <definedNames>
    <definedName name="_xlnm.Print_Area" localSheetId="3">▲記入例▲!$A$1:$AW$53</definedName>
    <definedName name="_xlnm.Print_Area" localSheetId="1">'1.算定基礎賃金等の報告（事業主控）※提出'!$A$1:$AW$53</definedName>
    <definedName name="_xlnm.Print_Area" localSheetId="2">'2.（事務組合控）※提出'!$A$1:$AW$53</definedName>
  </definedNames>
  <calcPr calcId="191029"/>
</workbook>
</file>

<file path=xl/calcChain.xml><?xml version="1.0" encoding="utf-8"?>
<calcChain xmlns="http://schemas.openxmlformats.org/spreadsheetml/2006/main">
  <c r="O44" i="8" l="1"/>
  <c r="AH32" i="5"/>
  <c r="AH33" i="5"/>
  <c r="AH34" i="5"/>
  <c r="AH21" i="5"/>
  <c r="AH22" i="5"/>
  <c r="AH23" i="5"/>
  <c r="AH24" i="5"/>
  <c r="AH25" i="5"/>
  <c r="AH26" i="5"/>
  <c r="AH27" i="5"/>
  <c r="AH28" i="5"/>
  <c r="AH29" i="5"/>
  <c r="AH30" i="5"/>
  <c r="AH31" i="5"/>
  <c r="AH20" i="5"/>
  <c r="P24" i="8"/>
  <c r="AE44" i="8"/>
  <c r="V21" i="5" l="1"/>
  <c r="V21" i="8" s="1"/>
  <c r="V22" i="5"/>
  <c r="V22" i="8" s="1"/>
  <c r="V23" i="5"/>
  <c r="V23" i="8" s="1"/>
  <c r="V24" i="5"/>
  <c r="V24" i="8" s="1"/>
  <c r="V25" i="5"/>
  <c r="V25" i="8" s="1"/>
  <c r="V26" i="5"/>
  <c r="V26" i="8" s="1"/>
  <c r="V27" i="5"/>
  <c r="V27" i="8" s="1"/>
  <c r="V28" i="5"/>
  <c r="V28" i="8" s="1"/>
  <c r="V29" i="5"/>
  <c r="V29" i="8" s="1"/>
  <c r="V30" i="5"/>
  <c r="V30" i="8" s="1"/>
  <c r="V31" i="5"/>
  <c r="V31" i="8" s="1"/>
  <c r="V32" i="5"/>
  <c r="V32" i="8" s="1"/>
  <c r="V33" i="5"/>
  <c r="V33" i="8" s="1"/>
  <c r="V34" i="5"/>
  <c r="V34" i="8" s="1"/>
  <c r="V20" i="5"/>
  <c r="V20" i="8" s="1"/>
  <c r="T21" i="5"/>
  <c r="T21" i="8" s="1"/>
  <c r="T22" i="5"/>
  <c r="T22" i="8" s="1"/>
  <c r="T23" i="5"/>
  <c r="T23" i="8" s="1"/>
  <c r="T24" i="5"/>
  <c r="T24" i="8" s="1"/>
  <c r="T25" i="5"/>
  <c r="T25" i="8" s="1"/>
  <c r="T26" i="5"/>
  <c r="T26" i="8" s="1"/>
  <c r="T27" i="5"/>
  <c r="T27" i="8" s="1"/>
  <c r="T28" i="5"/>
  <c r="T28" i="8" s="1"/>
  <c r="T29" i="5"/>
  <c r="T29" i="8" s="1"/>
  <c r="T30" i="5"/>
  <c r="T30" i="8" s="1"/>
  <c r="T31" i="5"/>
  <c r="T31" i="8" s="1"/>
  <c r="T32" i="5"/>
  <c r="T32" i="8" s="1"/>
  <c r="T33" i="5"/>
  <c r="T33" i="8" s="1"/>
  <c r="T34" i="5"/>
  <c r="T34" i="8" s="1"/>
  <c r="T20" i="5"/>
  <c r="T20" i="8" s="1"/>
  <c r="P35" i="5"/>
  <c r="P35" i="8" s="1"/>
  <c r="J35" i="5"/>
  <c r="AH35" i="5" s="1"/>
  <c r="D35" i="5"/>
  <c r="AB35" i="5" s="1"/>
  <c r="E50" i="5"/>
  <c r="E48" i="5"/>
  <c r="E46" i="5"/>
  <c r="E44" i="5"/>
  <c r="T50" i="5"/>
  <c r="T48" i="5"/>
  <c r="T46" i="5"/>
  <c r="T44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20" i="5"/>
  <c r="Z20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O50" i="8"/>
  <c r="T50" i="8" s="1"/>
  <c r="O48" i="8"/>
  <c r="T48" i="8" s="1"/>
  <c r="O46" i="8"/>
  <c r="T46" i="8" s="1"/>
  <c r="T44" i="8"/>
  <c r="K45" i="8"/>
  <c r="K47" i="8"/>
  <c r="K49" i="8"/>
  <c r="K43" i="8"/>
  <c r="A50" i="8"/>
  <c r="A48" i="8"/>
  <c r="E48" i="8" s="1"/>
  <c r="A46" i="8"/>
  <c r="A44" i="8"/>
  <c r="E44" i="8" s="1"/>
  <c r="P21" i="8"/>
  <c r="P22" i="8"/>
  <c r="P23" i="8"/>
  <c r="P25" i="8"/>
  <c r="P26" i="8"/>
  <c r="P27" i="8"/>
  <c r="P28" i="8"/>
  <c r="P29" i="8"/>
  <c r="P30" i="8"/>
  <c r="P31" i="8"/>
  <c r="P32" i="8"/>
  <c r="P33" i="8"/>
  <c r="P34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J21" i="8"/>
  <c r="AH21" i="8" s="1"/>
  <c r="J22" i="8"/>
  <c r="AH22" i="8" s="1"/>
  <c r="J23" i="8"/>
  <c r="AH23" i="8" s="1"/>
  <c r="J24" i="8"/>
  <c r="AH24" i="8" s="1"/>
  <c r="J25" i="8"/>
  <c r="AH25" i="8" s="1"/>
  <c r="J26" i="8"/>
  <c r="J27" i="8"/>
  <c r="J28" i="8"/>
  <c r="AH28" i="8" s="1"/>
  <c r="J29" i="8"/>
  <c r="AH29" i="8" s="1"/>
  <c r="J30" i="8"/>
  <c r="AH30" i="8" s="1"/>
  <c r="J31" i="8"/>
  <c r="AH31" i="8" s="1"/>
  <c r="J32" i="8"/>
  <c r="AH32" i="8" s="1"/>
  <c r="J33" i="8"/>
  <c r="AH33" i="8" s="1"/>
  <c r="J34" i="8"/>
  <c r="H21" i="8"/>
  <c r="AF21" i="8" s="1"/>
  <c r="H22" i="8"/>
  <c r="AF22" i="8" s="1"/>
  <c r="H23" i="8"/>
  <c r="AF23" i="8" s="1"/>
  <c r="H24" i="8"/>
  <c r="AF24" i="8" s="1"/>
  <c r="H25" i="8"/>
  <c r="AF25" i="8" s="1"/>
  <c r="H26" i="8"/>
  <c r="AF26" i="8" s="1"/>
  <c r="H27" i="8"/>
  <c r="AF27" i="8" s="1"/>
  <c r="H28" i="8"/>
  <c r="AF28" i="8" s="1"/>
  <c r="H29" i="8"/>
  <c r="AF29" i="8" s="1"/>
  <c r="H30" i="8"/>
  <c r="AF30" i="8" s="1"/>
  <c r="H31" i="8"/>
  <c r="AF31" i="8" s="1"/>
  <c r="H32" i="8"/>
  <c r="H33" i="8"/>
  <c r="AF33" i="8" s="1"/>
  <c r="H34" i="8"/>
  <c r="AF34" i="8" s="1"/>
  <c r="D21" i="8"/>
  <c r="AB21" i="8" s="1"/>
  <c r="D22" i="8"/>
  <c r="AB22" i="8" s="1"/>
  <c r="D23" i="8"/>
  <c r="AB23" i="8" s="1"/>
  <c r="D24" i="8"/>
  <c r="D25" i="8"/>
  <c r="D26" i="8"/>
  <c r="AB26" i="8" s="1"/>
  <c r="D27" i="8"/>
  <c r="AB27" i="8" s="1"/>
  <c r="D28" i="8"/>
  <c r="D29" i="8"/>
  <c r="AB29" i="8" s="1"/>
  <c r="D30" i="8"/>
  <c r="AB30" i="8" s="1"/>
  <c r="D31" i="8"/>
  <c r="AB31" i="8" s="1"/>
  <c r="D32" i="8"/>
  <c r="D33" i="8"/>
  <c r="AB33" i="8" s="1"/>
  <c r="D34" i="8"/>
  <c r="AB34" i="8" s="1"/>
  <c r="P20" i="8"/>
  <c r="N20" i="8"/>
  <c r="J20" i="8"/>
  <c r="AH20" i="8" s="1"/>
  <c r="H20" i="8"/>
  <c r="AF20" i="8" s="1"/>
  <c r="D20" i="8"/>
  <c r="B21" i="8"/>
  <c r="B22" i="8"/>
  <c r="B23" i="8"/>
  <c r="Z23" i="8" s="1"/>
  <c r="B24" i="8"/>
  <c r="Z24" i="8" s="1"/>
  <c r="B25" i="8"/>
  <c r="Z25" i="8" s="1"/>
  <c r="B26" i="8"/>
  <c r="Z26" i="8" s="1"/>
  <c r="B27" i="8"/>
  <c r="Z27" i="8" s="1"/>
  <c r="B28" i="8"/>
  <c r="Z28" i="8" s="1"/>
  <c r="B29" i="8"/>
  <c r="Z29" i="8" s="1"/>
  <c r="B30" i="8"/>
  <c r="Z30" i="8" s="1"/>
  <c r="B31" i="8"/>
  <c r="Z31" i="8" s="1"/>
  <c r="B32" i="8"/>
  <c r="Z32" i="8" s="1"/>
  <c r="B33" i="8"/>
  <c r="Z33" i="8" s="1"/>
  <c r="B34" i="8"/>
  <c r="B20" i="8"/>
  <c r="Z20" i="8" s="1"/>
  <c r="AL5" i="8"/>
  <c r="AE8" i="8"/>
  <c r="U8" i="8"/>
  <c r="U6" i="8"/>
  <c r="U5" i="8"/>
  <c r="AG4" i="8"/>
  <c r="U4" i="8"/>
  <c r="U3" i="8"/>
  <c r="O7" i="8"/>
  <c r="I7" i="8"/>
  <c r="J7" i="8"/>
  <c r="K7" i="8"/>
  <c r="L7" i="8"/>
  <c r="M7" i="8"/>
  <c r="H7" i="8"/>
  <c r="D7" i="8"/>
  <c r="E7" i="8"/>
  <c r="F7" i="8"/>
  <c r="C7" i="8"/>
  <c r="C4" i="8"/>
  <c r="D4" i="8"/>
  <c r="E4" i="8"/>
  <c r="F4" i="8"/>
  <c r="G4" i="8"/>
  <c r="H4" i="8"/>
  <c r="I4" i="8"/>
  <c r="J4" i="8"/>
  <c r="K4" i="8"/>
  <c r="L4" i="8"/>
  <c r="M4" i="8"/>
  <c r="N4" i="8"/>
  <c r="O4" i="8"/>
  <c r="B4" i="8"/>
  <c r="E50" i="8"/>
  <c r="E46" i="8"/>
  <c r="AH34" i="8"/>
  <c r="AH26" i="8"/>
  <c r="P35" i="6"/>
  <c r="AH34" i="6"/>
  <c r="AF34" i="6"/>
  <c r="AL34" i="6" s="1"/>
  <c r="AH21" i="6"/>
  <c r="AH22" i="6"/>
  <c r="AH23" i="6"/>
  <c r="AH24" i="6"/>
  <c r="AH35" i="6" s="1"/>
  <c r="AH25" i="6"/>
  <c r="AH26" i="6"/>
  <c r="AH27" i="6"/>
  <c r="AH28" i="6"/>
  <c r="AH29" i="6"/>
  <c r="AH30" i="6"/>
  <c r="AH31" i="6"/>
  <c r="AH32" i="6"/>
  <c r="AH33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H20" i="6"/>
  <c r="AF20" i="6"/>
  <c r="T52" i="6"/>
  <c r="T50" i="6"/>
  <c r="E50" i="6"/>
  <c r="T48" i="6"/>
  <c r="E48" i="6"/>
  <c r="T46" i="6"/>
  <c r="E46" i="6"/>
  <c r="T44" i="6"/>
  <c r="E44" i="6"/>
  <c r="E52" i="6" s="1"/>
  <c r="J35" i="6"/>
  <c r="D35" i="6"/>
  <c r="AN34" i="6"/>
  <c r="V34" i="6"/>
  <c r="T34" i="6"/>
  <c r="AB33" i="6"/>
  <c r="AN33" i="6" s="1"/>
  <c r="Z33" i="6"/>
  <c r="AL33" i="6" s="1"/>
  <c r="V33" i="6"/>
  <c r="T33" i="6"/>
  <c r="AB32" i="6"/>
  <c r="Z32" i="6"/>
  <c r="V32" i="6"/>
  <c r="T32" i="6"/>
  <c r="AL31" i="6"/>
  <c r="AB31" i="6"/>
  <c r="AN31" i="6" s="1"/>
  <c r="Z31" i="6"/>
  <c r="V31" i="6"/>
  <c r="T31" i="6"/>
  <c r="AB30" i="6"/>
  <c r="AN30" i="6" s="1"/>
  <c r="Z30" i="6"/>
  <c r="AL30" i="6" s="1"/>
  <c r="V30" i="6"/>
  <c r="T30" i="6"/>
  <c r="AL29" i="6"/>
  <c r="AB29" i="6"/>
  <c r="Z29" i="6"/>
  <c r="V29" i="6"/>
  <c r="T29" i="6"/>
  <c r="AB28" i="6"/>
  <c r="Z28" i="6"/>
  <c r="V28" i="6"/>
  <c r="T28" i="6"/>
  <c r="AB27" i="6"/>
  <c r="AN27" i="6" s="1"/>
  <c r="Z27" i="6"/>
  <c r="AL27" i="6" s="1"/>
  <c r="V27" i="6"/>
  <c r="T27" i="6"/>
  <c r="AB26" i="6"/>
  <c r="AN26" i="6" s="1"/>
  <c r="Z26" i="6"/>
  <c r="AL26" i="6" s="1"/>
  <c r="V26" i="6"/>
  <c r="T26" i="6"/>
  <c r="AB25" i="6"/>
  <c r="AN25" i="6" s="1"/>
  <c r="Z25" i="6"/>
  <c r="AL25" i="6" s="1"/>
  <c r="V25" i="6"/>
  <c r="T25" i="6"/>
  <c r="AB24" i="6"/>
  <c r="Z24" i="6"/>
  <c r="V24" i="6"/>
  <c r="T24" i="6"/>
  <c r="AL23" i="6"/>
  <c r="AB23" i="6"/>
  <c r="AN23" i="6" s="1"/>
  <c r="Z23" i="6"/>
  <c r="V23" i="6"/>
  <c r="T23" i="6"/>
  <c r="AB22" i="6"/>
  <c r="AN22" i="6" s="1"/>
  <c r="Z22" i="6"/>
  <c r="AL22" i="6" s="1"/>
  <c r="V22" i="6"/>
  <c r="T22" i="6"/>
  <c r="AN21" i="6"/>
  <c r="AL21" i="6"/>
  <c r="AB21" i="6"/>
  <c r="Z21" i="6"/>
  <c r="V21" i="6"/>
  <c r="T21" i="6"/>
  <c r="AB20" i="6"/>
  <c r="AN20" i="6" s="1"/>
  <c r="Z20" i="6"/>
  <c r="V20" i="6"/>
  <c r="T20" i="6"/>
  <c r="E52" i="5" l="1"/>
  <c r="T52" i="5"/>
  <c r="AN22" i="8"/>
  <c r="AN23" i="8"/>
  <c r="AB25" i="8"/>
  <c r="AN25" i="8" s="1"/>
  <c r="AL29" i="8"/>
  <c r="AN31" i="8"/>
  <c r="AL30" i="8"/>
  <c r="AB28" i="8"/>
  <c r="AN28" i="8" s="1"/>
  <c r="AB24" i="8"/>
  <c r="AN24" i="8" s="1"/>
  <c r="AE50" i="5"/>
  <c r="AE50" i="8" s="1"/>
  <c r="AI48" i="5"/>
  <c r="AI48" i="8" s="1"/>
  <c r="Z21" i="8"/>
  <c r="AL38" i="5"/>
  <c r="AI50" i="5"/>
  <c r="AI50" i="8" s="1"/>
  <c r="AE48" i="5"/>
  <c r="AE48" i="8" s="1"/>
  <c r="AN36" i="5"/>
  <c r="AH27" i="8"/>
  <c r="AN27" i="8" s="1"/>
  <c r="V36" i="5"/>
  <c r="V36" i="8" s="1"/>
  <c r="T39" i="5"/>
  <c r="T39" i="8" s="1"/>
  <c r="T52" i="8"/>
  <c r="E52" i="8"/>
  <c r="AN21" i="8"/>
  <c r="AN26" i="8"/>
  <c r="AN29" i="8"/>
  <c r="AN30" i="8"/>
  <c r="AN33" i="8"/>
  <c r="AN34" i="8"/>
  <c r="AL26" i="8"/>
  <c r="AF32" i="8"/>
  <c r="AL32" i="8" s="1"/>
  <c r="AL23" i="8"/>
  <c r="AL25" i="8"/>
  <c r="AL27" i="8"/>
  <c r="AL21" i="8"/>
  <c r="AL31" i="8"/>
  <c r="AL33" i="8"/>
  <c r="AL28" i="8"/>
  <c r="AL24" i="8"/>
  <c r="AB32" i="8"/>
  <c r="AN32" i="8" s="1"/>
  <c r="D35" i="8"/>
  <c r="J35" i="8"/>
  <c r="AL20" i="8"/>
  <c r="AB20" i="8"/>
  <c r="AN20" i="8" s="1"/>
  <c r="Z22" i="8"/>
  <c r="AL22" i="8" s="1"/>
  <c r="Z34" i="8"/>
  <c r="AL34" i="8" s="1"/>
  <c r="AN24" i="6"/>
  <c r="AI48" i="6" s="1"/>
  <c r="AI52" i="6" s="1"/>
  <c r="AN28" i="6"/>
  <c r="AN29" i="6"/>
  <c r="AN32" i="6"/>
  <c r="AL24" i="6"/>
  <c r="AL28" i="6"/>
  <c r="AL38" i="6" s="1"/>
  <c r="AI46" i="6" s="1"/>
  <c r="AL32" i="6"/>
  <c r="AL20" i="6"/>
  <c r="AE50" i="6"/>
  <c r="AI50" i="6"/>
  <c r="AB35" i="6"/>
  <c r="T39" i="6"/>
  <c r="V36" i="6"/>
  <c r="V38" i="6" s="1"/>
  <c r="V40" i="6" s="1"/>
  <c r="AN36" i="6"/>
  <c r="AN38" i="6" s="1"/>
  <c r="AM40" i="6" s="1"/>
  <c r="AE48" i="6"/>
  <c r="AE52" i="6" s="1"/>
  <c r="AN38" i="5"/>
  <c r="V38" i="5"/>
  <c r="V38" i="8" l="1"/>
  <c r="AH35" i="8"/>
  <c r="AE52" i="5"/>
  <c r="AI52" i="5"/>
  <c r="AI52" i="8" s="1"/>
  <c r="V40" i="5"/>
  <c r="V40" i="8" s="1"/>
  <c r="AB35" i="8"/>
  <c r="AM40" i="5"/>
  <c r="AL38" i="8"/>
  <c r="AN36" i="8"/>
  <c r="AN38" i="8" s="1"/>
  <c r="AM40" i="8" s="1"/>
  <c r="O52" i="5" l="1"/>
  <c r="O52" i="8" s="1"/>
  <c r="AE52" i="8"/>
  <c r="AI46" i="5"/>
  <c r="AI46" i="8" s="1"/>
</calcChain>
</file>

<file path=xl/sharedStrings.xml><?xml version="1.0" encoding="utf-8"?>
<sst xmlns="http://schemas.openxmlformats.org/spreadsheetml/2006/main" count="506" uniqueCount="138">
  <si>
    <t>組様式第４号</t>
    <rPh sb="0" eb="1">
      <t>クミ</t>
    </rPh>
    <rPh sb="1" eb="3">
      <t>ヨウシキ</t>
    </rPh>
    <rPh sb="3" eb="4">
      <t>ダイ</t>
    </rPh>
    <rPh sb="5" eb="6">
      <t>ゴウ</t>
    </rPh>
    <phoneticPr fontId="2"/>
  </si>
  <si>
    <t>①</t>
    <phoneticPr fontId="2"/>
  </si>
  <si>
    <t>労働保険</t>
    <rPh sb="0" eb="2">
      <t>ロウドウ</t>
    </rPh>
    <rPh sb="2" eb="4">
      <t>ホケン</t>
    </rPh>
    <phoneticPr fontId="2"/>
  </si>
  <si>
    <t>府県</t>
    <rPh sb="0" eb="2">
      <t>フケン</t>
    </rPh>
    <phoneticPr fontId="2"/>
  </si>
  <si>
    <t>所掌</t>
    <rPh sb="0" eb="1">
      <t>ショ</t>
    </rPh>
    <rPh sb="1" eb="2">
      <t>ショウアク</t>
    </rPh>
    <phoneticPr fontId="2"/>
  </si>
  <si>
    <t>管轄</t>
    <rPh sb="0" eb="2">
      <t>カンカツ</t>
    </rPh>
    <phoneticPr fontId="2"/>
  </si>
  <si>
    <t>基　幹　番　号</t>
    <rPh sb="0" eb="3">
      <t>キカン</t>
    </rPh>
    <rPh sb="4" eb="7">
      <t>バンゴウ</t>
    </rPh>
    <phoneticPr fontId="2"/>
  </si>
  <si>
    <t>枝番号</t>
    <rPh sb="0" eb="1">
      <t>エダ</t>
    </rPh>
    <rPh sb="1" eb="3">
      <t>バンゴウ</t>
    </rPh>
    <phoneticPr fontId="2"/>
  </si>
  <si>
    <t>②</t>
    <phoneticPr fontId="2"/>
  </si>
  <si>
    <t>番　　　号</t>
    <rPh sb="0" eb="5">
      <t>バンゴウ</t>
    </rPh>
    <phoneticPr fontId="2"/>
  </si>
  <si>
    <t>雇用保険</t>
    <rPh sb="0" eb="2">
      <t>コヨウ</t>
    </rPh>
    <rPh sb="2" eb="4">
      <t>ホケン</t>
    </rPh>
    <phoneticPr fontId="2"/>
  </si>
  <si>
    <t>事業所番号</t>
    <rPh sb="0" eb="3">
      <t>ジギョウショ</t>
    </rPh>
    <rPh sb="3" eb="5">
      <t>バンゴウ</t>
    </rPh>
    <phoneticPr fontId="2"/>
  </si>
  <si>
    <t>③</t>
    <phoneticPr fontId="2"/>
  </si>
  <si>
    <t>事業の名称</t>
    <rPh sb="0" eb="2">
      <t>ジギョウ</t>
    </rPh>
    <rPh sb="3" eb="5">
      <t>メイショウ</t>
    </rPh>
    <phoneticPr fontId="2"/>
  </si>
  <si>
    <t>④</t>
    <phoneticPr fontId="2"/>
  </si>
  <si>
    <t>事業の所在地</t>
    <rPh sb="0" eb="2">
      <t>ジギョウ</t>
    </rPh>
    <rPh sb="3" eb="6">
      <t>ショザイチ</t>
    </rPh>
    <phoneticPr fontId="2"/>
  </si>
  <si>
    <t>⑤</t>
    <phoneticPr fontId="2"/>
  </si>
  <si>
    <t>事業主の氏名</t>
    <rPh sb="0" eb="2">
      <t>ジギョウ</t>
    </rPh>
    <rPh sb="2" eb="3">
      <t>シュ</t>
    </rPh>
    <rPh sb="4" eb="6">
      <t>シメイ</t>
    </rPh>
    <phoneticPr fontId="2"/>
  </si>
  <si>
    <t>ＴＥＬ</t>
    <phoneticPr fontId="2"/>
  </si>
  <si>
    <t>（１）</t>
    <phoneticPr fontId="2"/>
  </si>
  <si>
    <t>（２）</t>
    <phoneticPr fontId="2"/>
  </si>
  <si>
    <t>　役員で労働者扱いの者</t>
    <rPh sb="1" eb="3">
      <t>ヤクイン</t>
    </rPh>
    <rPh sb="4" eb="7">
      <t>ロウドウシャ</t>
    </rPh>
    <rPh sb="7" eb="8">
      <t>アツカ</t>
    </rPh>
    <rPh sb="10" eb="11">
      <t>モノ</t>
    </rPh>
    <phoneticPr fontId="2"/>
  </si>
  <si>
    <t>（３）</t>
    <phoneticPr fontId="2"/>
  </si>
  <si>
    <t>（４）</t>
    <phoneticPr fontId="2"/>
  </si>
  <si>
    <t>合　　　　　計</t>
    <rPh sb="0" eb="7">
      <t>ゴウケイ</t>
    </rPh>
    <phoneticPr fontId="2"/>
  </si>
  <si>
    <t>（５）</t>
    <phoneticPr fontId="2"/>
  </si>
  <si>
    <t>被　保　険　者</t>
    <rPh sb="0" eb="1">
      <t>ヒ</t>
    </rPh>
    <rPh sb="2" eb="7">
      <t>ホケンシャ</t>
    </rPh>
    <phoneticPr fontId="2"/>
  </si>
  <si>
    <t>（６）</t>
    <phoneticPr fontId="2"/>
  </si>
  <si>
    <t>役員で被保険者扱いの者</t>
    <rPh sb="0" eb="2">
      <t>ヤクイン</t>
    </rPh>
    <rPh sb="3" eb="4">
      <t>ヒ</t>
    </rPh>
    <rPh sb="4" eb="7">
      <t>ホケンシャ</t>
    </rPh>
    <rPh sb="7" eb="8">
      <t>アツカ</t>
    </rPh>
    <rPh sb="10" eb="11">
      <t>モノ</t>
    </rPh>
    <phoneticPr fontId="2"/>
  </si>
  <si>
    <t>（７）</t>
    <phoneticPr fontId="2"/>
  </si>
  <si>
    <t>（パートタイマー、アルバイト等）</t>
    <rPh sb="14" eb="15">
      <t>トウ</t>
    </rPh>
    <phoneticPr fontId="2"/>
  </si>
  <si>
    <t>（（１）＋（２）＋（３））</t>
    <phoneticPr fontId="2"/>
  </si>
  <si>
    <t>（（５）＋（６））</t>
    <phoneticPr fontId="2"/>
  </si>
  <si>
    <t>常　用　労　働　者</t>
    <rPh sb="0" eb="3">
      <t>ジョウヨウ</t>
    </rPh>
    <rPh sb="4" eb="9">
      <t>ロウドウシャ</t>
    </rPh>
    <phoneticPr fontId="2"/>
  </si>
  <si>
    <t>　臨　時　労　働　者</t>
    <rPh sb="1" eb="4">
      <t>リンジ</t>
    </rPh>
    <rPh sb="5" eb="10">
      <t>ロウドウシャ</t>
    </rPh>
    <phoneticPr fontId="2"/>
  </si>
  <si>
    <t>　　区　分</t>
    <rPh sb="2" eb="5">
      <t>クブン</t>
    </rPh>
    <phoneticPr fontId="2"/>
  </si>
  <si>
    <t>月別内訳</t>
    <rPh sb="0" eb="2">
      <t>ツキベツ</t>
    </rPh>
    <rPh sb="2" eb="4">
      <t>ウチワケ</t>
    </rPh>
    <phoneticPr fontId="2"/>
  </si>
  <si>
    <t>労　　災　　保　　険　　対　　象　　労　　働　　者　　数　　及　　び　　賃　　金</t>
    <rPh sb="0" eb="4">
      <t>ロウサイ</t>
    </rPh>
    <rPh sb="6" eb="10">
      <t>ホケン</t>
    </rPh>
    <rPh sb="12" eb="16">
      <t>タイショウ</t>
    </rPh>
    <rPh sb="18" eb="25">
      <t>ロウドウシャ</t>
    </rPh>
    <rPh sb="27" eb="28">
      <t>スウ</t>
    </rPh>
    <rPh sb="30" eb="31">
      <t>オヨ</t>
    </rPh>
    <rPh sb="36" eb="40">
      <t>チンギン</t>
    </rPh>
    <phoneticPr fontId="2"/>
  </si>
  <si>
    <t>雇　　用　　保　　険　　対　　象　　被　　保　　険　　者　　数　　及　　び　　賃　　金</t>
    <rPh sb="0" eb="4">
      <t>コヨウ</t>
    </rPh>
    <rPh sb="6" eb="10">
      <t>ホケン</t>
    </rPh>
    <rPh sb="12" eb="16">
      <t>タイショウ</t>
    </rPh>
    <rPh sb="18" eb="19">
      <t>ヒ</t>
    </rPh>
    <rPh sb="21" eb="28">
      <t>ホケンシャ</t>
    </rPh>
    <rPh sb="30" eb="31">
      <t>スウ</t>
    </rPh>
    <rPh sb="33" eb="34">
      <t>オヨ</t>
    </rPh>
    <rPh sb="39" eb="43">
      <t>チンギン</t>
    </rPh>
    <phoneticPr fontId="2"/>
  </si>
  <si>
    <t>※⑧業種</t>
    <rPh sb="2" eb="4">
      <t>ギョウシュ</t>
    </rPh>
    <phoneticPr fontId="2"/>
  </si>
  <si>
    <t>印</t>
    <rPh sb="0" eb="1">
      <t>イン</t>
    </rPh>
    <phoneticPr fontId="2"/>
  </si>
  <si>
    <t>⑥作成者氏名</t>
    <rPh sb="1" eb="4">
      <t>サクセイシャ</t>
    </rPh>
    <rPh sb="4" eb="6">
      <t>シメイ</t>
    </rPh>
    <phoneticPr fontId="2"/>
  </si>
  <si>
    <t>⑦事業の概要（具体的に記入して下さい。）</t>
    <rPh sb="1" eb="3">
      <t>ジギョウ</t>
    </rPh>
    <rPh sb="4" eb="6">
      <t>ガイヨウ</t>
    </rPh>
    <rPh sb="7" eb="10">
      <t>グタイテキ</t>
    </rPh>
    <rPh sb="11" eb="13">
      <t>キニュウ</t>
    </rPh>
    <rPh sb="15" eb="16">
      <t>クダ</t>
    </rPh>
    <phoneticPr fontId="2"/>
  </si>
  <si>
    <t>⑨特掲事業</t>
    <rPh sb="1" eb="2">
      <t>トク</t>
    </rPh>
    <rPh sb="2" eb="3">
      <t>カカ</t>
    </rPh>
    <rPh sb="3" eb="5">
      <t>ジギョウ</t>
    </rPh>
    <phoneticPr fontId="2"/>
  </si>
  <si>
    <t>イ、該当する</t>
    <rPh sb="2" eb="4">
      <t>ガイトウ</t>
    </rPh>
    <phoneticPr fontId="2"/>
  </si>
  <si>
    <t>ロ、該当しない</t>
    <rPh sb="2" eb="4">
      <t>ガイトウ</t>
    </rPh>
    <phoneticPr fontId="2"/>
  </si>
  <si>
    <t>イ、する</t>
    <phoneticPr fontId="2"/>
  </si>
  <si>
    <t>ロ、しない</t>
    <phoneticPr fontId="2"/>
  </si>
  <si>
    <t>（分割納付（３回））</t>
    <rPh sb="1" eb="3">
      <t>ブンカツ</t>
    </rPh>
    <rPh sb="3" eb="5">
      <t>ノウフ</t>
    </rPh>
    <rPh sb="7" eb="8">
      <t>カイ</t>
    </rPh>
    <phoneticPr fontId="2"/>
  </si>
  <si>
    <t>（一括納付（１回））</t>
    <rPh sb="1" eb="3">
      <t>イッカツ</t>
    </rPh>
    <rPh sb="3" eb="5">
      <t>ノウフ</t>
    </rPh>
    <rPh sb="7" eb="8">
      <t>カイ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</si>
  <si>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</si>
  <si>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</si>
  <si>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</si>
  <si>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</si>
  <si>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</si>
  <si>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</si>
  <si>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</si>
  <si>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</si>
  <si>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</si>
  <si>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２月</t>
    <rPh sb="1" eb="2">
      <t>ガツ</t>
    </rPh>
    <phoneticPr fontId="2"/>
  </si>
  <si>
    <t>３月</t>
    <rPh sb="1" eb="2">
      <t>ガツ</t>
    </rPh>
    <phoneticPr fontId="2"/>
  </si>
  <si>
    <t>千円</t>
    <rPh sb="0" eb="2">
      <t>センエン</t>
    </rPh>
    <phoneticPr fontId="2"/>
  </si>
  <si>
    <t>ａ</t>
    <phoneticPr fontId="2"/>
  </si>
  <si>
    <t>ｂ</t>
    <phoneticPr fontId="2"/>
  </si>
  <si>
    <t>ｂ＋ｈ</t>
    <phoneticPr fontId="2"/>
  </si>
  <si>
    <t>１　ヶ　月　　　　平均使用　　労働者数</t>
    <rPh sb="2" eb="3">
      <t>カゲツ</t>
    </rPh>
    <rPh sb="4" eb="5">
      <t>ガツ</t>
    </rPh>
    <rPh sb="9" eb="11">
      <t>ヘイキン</t>
    </rPh>
    <rPh sb="11" eb="13">
      <t>シヨウ</t>
    </rPh>
    <rPh sb="15" eb="18">
      <t>ロウドウシャ</t>
    </rPh>
    <rPh sb="18" eb="19">
      <t>スウ</t>
    </rPh>
    <phoneticPr fontId="2"/>
  </si>
  <si>
    <t>ｃ</t>
    <phoneticPr fontId="2"/>
  </si>
  <si>
    <t>ｄ</t>
    <phoneticPr fontId="2"/>
  </si>
  <si>
    <t>１ヶ月平均被保険者数</t>
    <rPh sb="1" eb="3">
      <t>カゲツ</t>
    </rPh>
    <rPh sb="3" eb="5">
      <t>ヘイキン</t>
    </rPh>
    <rPh sb="5" eb="6">
      <t>ヒ</t>
    </rPh>
    <rPh sb="6" eb="9">
      <t>ホケンシャ</t>
    </rPh>
    <rPh sb="9" eb="10">
      <t>スウ</t>
    </rPh>
    <phoneticPr fontId="2"/>
  </si>
  <si>
    <t>ｇ（ｄ－ｆ）</t>
    <phoneticPr fontId="2"/>
  </si>
  <si>
    <t>合　　　計</t>
    <rPh sb="0" eb="5">
      <t>ゴウケイ</t>
    </rPh>
    <phoneticPr fontId="2"/>
  </si>
  <si>
    <t>承認された給付基礎日額</t>
    <rPh sb="0" eb="2">
      <t>ショウニン</t>
    </rPh>
    <rPh sb="5" eb="7">
      <t>キュウフ</t>
    </rPh>
    <rPh sb="7" eb="9">
      <t>キソ</t>
    </rPh>
    <rPh sb="9" eb="11">
      <t>ニチガク</t>
    </rPh>
    <phoneticPr fontId="2"/>
  </si>
  <si>
    <t>保険料算定基礎額</t>
    <rPh sb="0" eb="3">
      <t>ホケンリョウ</t>
    </rPh>
    <rPh sb="3" eb="5">
      <t>サンテイ</t>
    </rPh>
    <rPh sb="5" eb="7">
      <t>キソ</t>
    </rPh>
    <rPh sb="7" eb="8">
      <t>ガク</t>
    </rPh>
    <phoneticPr fontId="2"/>
  </si>
  <si>
    <t>特別加入者</t>
    <rPh sb="0" eb="2">
      <t>トクベツ</t>
    </rPh>
    <rPh sb="2" eb="5">
      <t>カニュウシャ</t>
    </rPh>
    <phoneticPr fontId="2"/>
  </si>
  <si>
    <t>氏　　　名</t>
    <rPh sb="0" eb="5">
      <t>シメイ</t>
    </rPh>
    <phoneticPr fontId="2"/>
  </si>
  <si>
    <t>保険料算定基礎額</t>
    <rPh sb="0" eb="3">
      <t>ホケンリョウ</t>
    </rPh>
    <rPh sb="3" eb="5">
      <t>サンテイ</t>
    </rPh>
    <rPh sb="5" eb="8">
      <t>キソガク</t>
    </rPh>
    <phoneticPr fontId="2"/>
  </si>
  <si>
    <t>区　　　　　分</t>
    <rPh sb="0" eb="7">
      <t>クブン</t>
    </rPh>
    <phoneticPr fontId="2"/>
  </si>
  <si>
    <t>労災保険</t>
    <rPh sb="0" eb="2">
      <t>ロウサイ</t>
    </rPh>
    <rPh sb="2" eb="4">
      <t>ホケン</t>
    </rPh>
    <phoneticPr fontId="2"/>
  </si>
  <si>
    <t>イ</t>
    <phoneticPr fontId="2"/>
  </si>
  <si>
    <t>ロ</t>
    <phoneticPr fontId="2"/>
  </si>
  <si>
    <t>ハ</t>
    <phoneticPr fontId="2"/>
  </si>
  <si>
    <t>ニ</t>
    <phoneticPr fontId="2"/>
  </si>
  <si>
    <t>賞与等臨時支</t>
    <rPh sb="0" eb="2">
      <t>ショウヨ</t>
    </rPh>
    <rPh sb="2" eb="3">
      <t>トウ</t>
    </rPh>
    <rPh sb="3" eb="5">
      <t>リンジ</t>
    </rPh>
    <rPh sb="5" eb="6">
      <t>シ</t>
    </rPh>
    <phoneticPr fontId="2"/>
  </si>
  <si>
    <t>ホ</t>
    <phoneticPr fontId="2"/>
  </si>
  <si>
    <t>ｊ（ハ＋ニ）</t>
    <phoneticPr fontId="2"/>
  </si>
  <si>
    <t>ｋ（ハ＋ニ）</t>
    <phoneticPr fontId="2"/>
  </si>
  <si>
    <t>ｈ</t>
    <phoneticPr fontId="2"/>
  </si>
  <si>
    <t>合　　　　計</t>
    <rPh sb="0" eb="6">
      <t>ゴウケイ</t>
    </rPh>
    <phoneticPr fontId="2"/>
  </si>
  <si>
    <t>ｉ＋ｊ</t>
    <phoneticPr fontId="2"/>
  </si>
  <si>
    <t>ｉ</t>
    <phoneticPr fontId="2"/>
  </si>
  <si>
    <t>労働保険料算定基礎賃金等の報告</t>
    <rPh sb="0" eb="2">
      <t>ロウドウ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</si>
  <si>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</si>
  <si>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支払賃金総額</t>
    <rPh sb="0" eb="2">
      <t>シハライ</t>
    </rPh>
    <rPh sb="2" eb="4">
      <t>チンギン</t>
    </rPh>
    <rPh sb="4" eb="6">
      <t>ソウガク</t>
    </rPh>
    <phoneticPr fontId="2"/>
  </si>
  <si>
    <t>の　見　込　額</t>
    <rPh sb="2" eb="7">
      <t>ミコミガク</t>
    </rPh>
    <phoneticPr fontId="2"/>
  </si>
  <si>
    <t>払賃金の見込額</t>
    <rPh sb="0" eb="1">
      <t>ハラ</t>
    </rPh>
    <rPh sb="1" eb="3">
      <t>チンギン</t>
    </rPh>
    <rPh sb="4" eb="7">
      <t>ミコミガク</t>
    </rPh>
    <phoneticPr fontId="2"/>
  </si>
  <si>
    <t>常　時　使　用</t>
    <rPh sb="0" eb="3">
      <t>ジョウジ</t>
    </rPh>
    <rPh sb="4" eb="7">
      <t>シヨウ</t>
    </rPh>
    <phoneticPr fontId="2"/>
  </si>
  <si>
    <t>労　働　者　数</t>
    <rPh sb="0" eb="5">
      <t>ロウドウシャ</t>
    </rPh>
    <rPh sb="6" eb="7">
      <t>スウ</t>
    </rPh>
    <phoneticPr fontId="2"/>
  </si>
  <si>
    <t>雇　用　保　険</t>
    <rPh sb="0" eb="3">
      <t>コヨウ</t>
    </rPh>
    <rPh sb="4" eb="7">
      <t>ホケン</t>
    </rPh>
    <phoneticPr fontId="2"/>
  </si>
  <si>
    <t>５月</t>
    <rPh sb="1" eb="2">
      <t>ガツ</t>
    </rPh>
    <phoneticPr fontId="2"/>
  </si>
  <si>
    <t>業務執行権を有する者の指示を受け労働に従事し、賃金を得ている者等</t>
    <rPh sb="0" eb="2">
      <t>ギョウム</t>
    </rPh>
    <rPh sb="2" eb="4">
      <t>シッコウ</t>
    </rPh>
    <rPh sb="4" eb="5">
      <t>ケン</t>
    </rPh>
    <rPh sb="6" eb="7">
      <t>ユウ</t>
    </rPh>
    <rPh sb="9" eb="10">
      <t>モノ</t>
    </rPh>
    <rPh sb="11" eb="13">
      <t>シジ</t>
    </rPh>
    <rPh sb="14" eb="15">
      <t>ウ</t>
    </rPh>
    <rPh sb="16" eb="18">
      <t>ロウドウ</t>
    </rPh>
    <rPh sb="19" eb="21">
      <t>ジュウジ</t>
    </rPh>
    <rPh sb="23" eb="25">
      <t>チンギン</t>
    </rPh>
    <rPh sb="26" eb="27">
      <t>エ</t>
    </rPh>
    <rPh sb="30" eb="31">
      <t>モノ</t>
    </rPh>
    <rPh sb="31" eb="32">
      <t>トウ</t>
    </rPh>
    <phoneticPr fontId="2"/>
  </si>
  <si>
    <t>日雇労働被保険者に支払った賃金を含む。なお、パートタイマー、アルバイト等雇用保険の被保険者とならない者を除く</t>
    <rPh sb="0" eb="2">
      <t>ヒヤト</t>
    </rPh>
    <rPh sb="2" eb="4">
      <t>ロウドウ</t>
    </rPh>
    <rPh sb="4" eb="5">
      <t>ヒ</t>
    </rPh>
    <rPh sb="5" eb="8">
      <t>ホケンシャ</t>
    </rPh>
    <rPh sb="9" eb="11">
      <t>シハラ</t>
    </rPh>
    <rPh sb="13" eb="15">
      <t>チンギン</t>
    </rPh>
    <rPh sb="16" eb="17">
      <t>フク</t>
    </rPh>
    <rPh sb="35" eb="36">
      <t>トウ</t>
    </rPh>
    <rPh sb="36" eb="38">
      <t>コヨウ</t>
    </rPh>
    <rPh sb="38" eb="40">
      <t>ホケン</t>
    </rPh>
    <rPh sb="41" eb="42">
      <t>ヒ</t>
    </rPh>
    <rPh sb="42" eb="45">
      <t>ホケンシャ</t>
    </rPh>
    <rPh sb="50" eb="51">
      <t>モノ</t>
    </rPh>
    <rPh sb="52" eb="53">
      <t>ノゾ</t>
    </rPh>
    <phoneticPr fontId="2"/>
  </si>
  <si>
    <t>給与支払等の面からみて労働者的性格の強い者</t>
    <rPh sb="0" eb="2">
      <t>キュウヨ</t>
    </rPh>
    <rPh sb="2" eb="4">
      <t>シハラ</t>
    </rPh>
    <rPh sb="4" eb="5">
      <t>トウ</t>
    </rPh>
    <rPh sb="6" eb="7">
      <t>メン</t>
    </rPh>
    <rPh sb="11" eb="14">
      <t>ロウドウシャ</t>
    </rPh>
    <rPh sb="14" eb="15">
      <t>テキ</t>
    </rPh>
    <rPh sb="15" eb="17">
      <t>セイカク</t>
    </rPh>
    <rPh sb="18" eb="19">
      <t>ツヨ</t>
    </rPh>
    <rPh sb="20" eb="21">
      <t>モノ</t>
    </rPh>
    <phoneticPr fontId="2"/>
  </si>
  <si>
    <t>人</t>
    <rPh sb="0" eb="1">
      <t>ヒト</t>
    </rPh>
    <phoneticPr fontId="2"/>
  </si>
  <si>
    <t>賞与　　　　月</t>
    <rPh sb="0" eb="2">
      <t>ショウヨ</t>
    </rPh>
    <rPh sb="6" eb="7">
      <t>ガツ</t>
    </rPh>
    <phoneticPr fontId="2"/>
  </si>
  <si>
    <t>希望する給付基礎日額</t>
    <rPh sb="0" eb="2">
      <t>キボウ</t>
    </rPh>
    <rPh sb="4" eb="6">
      <t>キュウフ</t>
    </rPh>
    <rPh sb="6" eb="8">
      <t>キソ</t>
    </rPh>
    <rPh sb="8" eb="10">
      <t>ニチガク</t>
    </rPh>
    <phoneticPr fontId="2"/>
  </si>
  <si>
    <t>-</t>
    <phoneticPr fontId="2"/>
  </si>
  <si>
    <t>賞与　　  　月</t>
    <rPh sb="0" eb="2">
      <t>ショウヨ</t>
    </rPh>
    <rPh sb="7" eb="8">
      <t>ガツ</t>
    </rPh>
    <phoneticPr fontId="2"/>
  </si>
  <si>
    <t>⑫　令和　２　年　度　確　定</t>
    <rPh sb="2" eb="3">
      <t>レイ</t>
    </rPh>
    <rPh sb="3" eb="4">
      <t>ワ</t>
    </rPh>
    <rPh sb="7" eb="10">
      <t>ネンド</t>
    </rPh>
    <rPh sb="11" eb="14">
      <t>カクテイ</t>
    </rPh>
    <phoneticPr fontId="2"/>
  </si>
  <si>
    <t>⑫　令和　３　年　度　概　算</t>
    <rPh sb="2" eb="4">
      <t>レ</t>
    </rPh>
    <rPh sb="7" eb="10">
      <t>ネンド</t>
    </rPh>
    <rPh sb="11" eb="12">
      <t>オオムネ</t>
    </rPh>
    <rPh sb="13" eb="14">
      <t>ザン</t>
    </rPh>
    <phoneticPr fontId="2"/>
  </si>
  <si>
    <t>⑭　令和　３　年　度　　賃金総額の見込額</t>
    <rPh sb="2" eb="4">
      <t>レ</t>
    </rPh>
    <rPh sb="7" eb="8">
      <t>トシ</t>
    </rPh>
    <rPh sb="9" eb="10">
      <t>ド</t>
    </rPh>
    <rPh sb="12" eb="14">
      <t>チンギン</t>
    </rPh>
    <rPh sb="14" eb="16">
      <t>ソウガク</t>
    </rPh>
    <rPh sb="17" eb="20">
      <t>ミコミガク</t>
    </rPh>
    <phoneticPr fontId="2"/>
  </si>
  <si>
    <t>⑩令和3年度概算の延納</t>
    <rPh sb="1" eb="3">
      <t>レイワ</t>
    </rPh>
    <rPh sb="4" eb="6">
      <t>ネンド</t>
    </rPh>
    <rPh sb="6" eb="8">
      <t>ガイサン</t>
    </rPh>
    <rPh sb="9" eb="11">
      <t>エンノウ</t>
    </rPh>
    <phoneticPr fontId="2"/>
  </si>
  <si>
    <t>⑪　　令和　２　年　　度　　確　　定　　賃　　金　　総　　額</t>
    <rPh sb="3" eb="4">
      <t>レイ</t>
    </rPh>
    <rPh sb="4" eb="5">
      <t>ワ</t>
    </rPh>
    <rPh sb="8" eb="12">
      <t>ネンド</t>
    </rPh>
    <rPh sb="14" eb="18">
      <t>カクテイ</t>
    </rPh>
    <rPh sb="20" eb="24">
      <t>チンギン</t>
    </rPh>
    <rPh sb="26" eb="30">
      <t>ソウガク</t>
    </rPh>
    <phoneticPr fontId="2"/>
  </si>
  <si>
    <t>令和２年４月</t>
    <rPh sb="0" eb="2">
      <t>レイワ</t>
    </rPh>
    <rPh sb="3" eb="4">
      <t>ネン</t>
    </rPh>
    <rPh sb="5" eb="6">
      <t>ガツ</t>
    </rPh>
    <phoneticPr fontId="2"/>
  </si>
  <si>
    <t>令和３年１月</t>
    <rPh sb="0" eb="2">
      <t>レイワ</t>
    </rPh>
    <rPh sb="3" eb="4">
      <t>ネン</t>
    </rPh>
    <rPh sb="4" eb="5">
      <t>ヘイネン</t>
    </rPh>
    <rPh sb="5" eb="6">
      <t>ガツ</t>
    </rPh>
    <phoneticPr fontId="2"/>
  </si>
  <si>
    <t>097-22-2250</t>
    <phoneticPr fontId="2"/>
  </si>
  <si>
    <t>大分県中津市殿町1383-1</t>
    <rPh sb="0" eb="3">
      <t>オオイタケン</t>
    </rPh>
    <rPh sb="3" eb="5">
      <t>ナカツ</t>
    </rPh>
    <rPh sb="5" eb="6">
      <t>シ</t>
    </rPh>
    <rPh sb="6" eb="7">
      <t>トノ</t>
    </rPh>
    <rPh sb="7" eb="8">
      <t>マチ</t>
    </rPh>
    <phoneticPr fontId="2"/>
  </si>
  <si>
    <t>会議所　太郎</t>
    <rPh sb="0" eb="3">
      <t>カイギショ</t>
    </rPh>
    <rPh sb="4" eb="6">
      <t>タロウ</t>
    </rPh>
    <phoneticPr fontId="2"/>
  </si>
  <si>
    <t>相良　　康貴</t>
    <rPh sb="0" eb="2">
      <t>サガラ</t>
    </rPh>
    <rPh sb="4" eb="6">
      <t>ヤスタカ</t>
    </rPh>
    <phoneticPr fontId="2"/>
  </si>
  <si>
    <t>〒871-8510</t>
    <phoneticPr fontId="2"/>
  </si>
  <si>
    <t>代表取締役</t>
    <rPh sb="0" eb="2">
      <t>ダイヒョウ</t>
    </rPh>
    <rPh sb="2" eb="5">
      <t>トリシマリヤク</t>
    </rPh>
    <phoneticPr fontId="2"/>
  </si>
  <si>
    <t>㈱会議所食堂</t>
    <rPh sb="1" eb="4">
      <t>カイギショ</t>
    </rPh>
    <rPh sb="4" eb="6">
      <t>ショクドウ</t>
    </rPh>
    <phoneticPr fontId="2"/>
  </si>
  <si>
    <t>飲食店</t>
    <rPh sb="0" eb="2">
      <t>インショク</t>
    </rPh>
    <rPh sb="2" eb="3">
      <t>テン</t>
    </rPh>
    <phoneticPr fontId="2"/>
  </si>
  <si>
    <t>労働保険料算定基礎賃金等の報告（事業主控）</t>
    <rPh sb="0" eb="2">
      <t>ロウドウ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6" eb="19">
      <t>ジギョウヌシ</t>
    </rPh>
    <rPh sb="19" eb="20">
      <t>ヒカ</t>
    </rPh>
    <phoneticPr fontId="2"/>
  </si>
  <si>
    <t>↓ご提出ください</t>
    <rPh sb="2" eb="4">
      <t>テイシュツ</t>
    </rPh>
    <phoneticPr fontId="2"/>
  </si>
  <si>
    <t>ご提出先</t>
    <rPh sb="1" eb="3">
      <t>テイシュツ</t>
    </rPh>
    <rPh sb="3" eb="4">
      <t>サキ</t>
    </rPh>
    <phoneticPr fontId="2"/>
  </si>
  <si>
    <t>中津商工会議所</t>
    <rPh sb="0" eb="2">
      <t>ナカツ</t>
    </rPh>
    <rPh sb="2" eb="4">
      <t>ショウコウ</t>
    </rPh>
    <rPh sb="4" eb="7">
      <t>カイギショ</t>
    </rPh>
    <phoneticPr fontId="2"/>
  </si>
  <si>
    <t>お問合せ先</t>
    <rPh sb="1" eb="3">
      <t>トイアワ</t>
    </rPh>
    <rPh sb="4" eb="5">
      <t>サキ</t>
    </rPh>
    <phoneticPr fontId="2"/>
  </si>
  <si>
    <t>労働保険事務組合中津商工会議所</t>
    <rPh sb="0" eb="2">
      <t>ロウドウ</t>
    </rPh>
    <rPh sb="2" eb="4">
      <t>ホケン</t>
    </rPh>
    <rPh sb="4" eb="6">
      <t>ジム</t>
    </rPh>
    <rPh sb="6" eb="8">
      <t>クミアイ</t>
    </rPh>
    <rPh sb="8" eb="10">
      <t>ナカツ</t>
    </rPh>
    <rPh sb="10" eb="12">
      <t>ショウコウ</t>
    </rPh>
    <rPh sb="12" eb="15">
      <t>カイギショ</t>
    </rPh>
    <phoneticPr fontId="2"/>
  </si>
  <si>
    <t>担当：　相良</t>
    <rPh sb="0" eb="2">
      <t>タントウ</t>
    </rPh>
    <rPh sb="4" eb="6">
      <t>サガラ</t>
    </rPh>
    <phoneticPr fontId="2"/>
  </si>
  <si>
    <t>TEL：0979-22-2250</t>
    <phoneticPr fontId="2"/>
  </si>
  <si>
    <t>メールアドレス：sagara@nakatsu-cci.org</t>
    <phoneticPr fontId="2"/>
  </si>
  <si>
    <t>1.算定基礎賃金等の報告（事業主控）</t>
    <rPh sb="2" eb="4">
      <t>サンテイ</t>
    </rPh>
    <rPh sb="4" eb="6">
      <t>キソ</t>
    </rPh>
    <rPh sb="6" eb="8">
      <t>チンギン</t>
    </rPh>
    <rPh sb="8" eb="9">
      <t>トウ</t>
    </rPh>
    <rPh sb="10" eb="12">
      <t>ホウコク</t>
    </rPh>
    <rPh sb="13" eb="16">
      <t>ジギョウヌシ</t>
    </rPh>
    <rPh sb="16" eb="17">
      <t>ヒカ</t>
    </rPh>
    <phoneticPr fontId="2"/>
  </si>
  <si>
    <t>労働保険料算定基礎賃金等の報告（事務組合控）</t>
    <rPh sb="0" eb="2">
      <t>ロウドウ</t>
    </rPh>
    <rPh sb="2" eb="5">
      <t>ホケンリョウ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6" eb="18">
      <t>ジム</t>
    </rPh>
    <rPh sb="18" eb="20">
      <t>クミアイ</t>
    </rPh>
    <rPh sb="20" eb="21">
      <t>ヒカ</t>
    </rPh>
    <phoneticPr fontId="2"/>
  </si>
  <si>
    <t>賞与　  月</t>
    <rPh sb="0" eb="2">
      <t>ショウヨ</t>
    </rPh>
    <rPh sb="5" eb="6">
      <t>ガツ</t>
    </rPh>
    <phoneticPr fontId="2"/>
  </si>
  <si>
    <t>賞与    月</t>
    <rPh sb="0" eb="2">
      <t>ショウヨ</t>
    </rPh>
    <rPh sb="6" eb="7">
      <t>ガツ</t>
    </rPh>
    <phoneticPr fontId="2"/>
  </si>
  <si>
    <t>2.　　　〃　　　　　　（事務組合控）</t>
    <rPh sb="13" eb="15">
      <t>ジム</t>
    </rPh>
    <rPh sb="15" eb="17">
      <t>クミアイ</t>
    </rPh>
    <rPh sb="17" eb="18">
      <t>ヒカ</t>
    </rPh>
    <phoneticPr fontId="2"/>
  </si>
  <si>
    <t>会議所　花子</t>
    <rPh sb="0" eb="3">
      <t>カイギショ</t>
    </rPh>
    <rPh sb="4" eb="6">
      <t>ハナコ</t>
    </rPh>
    <phoneticPr fontId="2"/>
  </si>
  <si>
    <t>会議所　太郎</t>
    <rPh sb="0" eb="3">
      <t>カイギショ</t>
    </rPh>
    <rPh sb="4" eb="6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</si>
</sst>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99999]####\-####;\(00\)\ ####\-####"/>
    <numFmt numFmtId="177" formatCode="0_ "/>
    <numFmt numFmtId="178" formatCode="&quot;〒&quot;000\-0000"/>
    <numFmt numFmtId="182" formatCode="&quot;賞&quot;&quot;与&quot;\ \ General&quot;月&quot;"/>
  </numFmts>
  <fonts count="1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メイリオ"/>
      <family val="3"/>
      <charset val="128"/>
    </font>
    <font>
      <sz val="11"/>
      <color rgb="FF000000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9">
    <xf numFmtId="0" fontId="0" fillId="0" borderId="0" xfId="0"/>
    <xf numFmtId="0" fontId="1" fillId="0" borderId="0" xfId="0" applyFont="1" applyProtection="1"/>
    <xf numFmtId="0" fontId="5" fillId="0" borderId="0" xfId="0" applyFont="1" applyProtection="1"/>
    <xf numFmtId="0" fontId="1" fillId="0" borderId="5" xfId="0" applyFont="1" applyBorder="1" applyProtection="1"/>
    <xf numFmtId="0" fontId="1" fillId="0" borderId="4" xfId="0" applyFont="1" applyBorder="1" applyAlignment="1" applyProtection="1">
      <alignment horizontal="center" vertical="center" shrinkToFit="1"/>
    </xf>
    <xf numFmtId="0" fontId="1" fillId="0" borderId="6" xfId="0" applyFont="1" applyBorder="1" applyProtection="1"/>
    <xf numFmtId="176" fontId="0" fillId="0" borderId="2" xfId="0" applyNumberFormat="1" applyBorder="1" applyAlignment="1" applyProtection="1"/>
    <xf numFmtId="0" fontId="0" fillId="0" borderId="0" xfId="0" applyBorder="1" applyAlignment="1" applyProtection="1"/>
    <xf numFmtId="0" fontId="1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top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2" xfId="0" applyFont="1" applyBorder="1" applyProtection="1"/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1" fillId="0" borderId="0" xfId="0" applyFont="1" applyBorder="1" applyAlignment="1" applyProtection="1">
      <alignment horizontal="distributed"/>
    </xf>
    <xf numFmtId="0" fontId="1" fillId="0" borderId="0" xfId="0" applyFont="1" applyBorder="1" applyAlignment="1" applyProtection="1">
      <alignment horizontal="center" vertical="center"/>
    </xf>
    <xf numFmtId="0" fontId="1" fillId="0" borderId="8" xfId="0" quotePrefix="1" applyFont="1" applyBorder="1" applyProtection="1"/>
    <xf numFmtId="0" fontId="1" fillId="0" borderId="10" xfId="0" applyFont="1" applyBorder="1" applyProtection="1"/>
    <xf numFmtId="0" fontId="1" fillId="0" borderId="10" xfId="0" quotePrefix="1" applyFont="1" applyBorder="1" applyProtection="1"/>
    <xf numFmtId="0" fontId="1" fillId="0" borderId="38" xfId="0" quotePrefix="1" applyFont="1" applyBorder="1" applyProtection="1"/>
    <xf numFmtId="0" fontId="1" fillId="0" borderId="3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0" fontId="1" fillId="0" borderId="39" xfId="0" applyFont="1" applyBorder="1" applyProtection="1"/>
    <xf numFmtId="0" fontId="1" fillId="0" borderId="12" xfId="0" applyFont="1" applyBorder="1" applyProtection="1"/>
    <xf numFmtId="0" fontId="2" fillId="0" borderId="0" xfId="0" applyFont="1" applyBorder="1" applyAlignment="1" applyProtection="1">
      <alignment vertical="top" wrapText="1"/>
    </xf>
    <xf numFmtId="0" fontId="3" fillId="0" borderId="7" xfId="0" applyFont="1" applyBorder="1" applyProtection="1"/>
    <xf numFmtId="0" fontId="1" fillId="0" borderId="1" xfId="0" applyFont="1" applyBorder="1" applyProtection="1"/>
    <xf numFmtId="0" fontId="1" fillId="0" borderId="40" xfId="0" applyFont="1" applyBorder="1" applyProtection="1"/>
    <xf numFmtId="0" fontId="1" fillId="0" borderId="13" xfId="0" applyFont="1" applyBorder="1" applyProtection="1"/>
    <xf numFmtId="0" fontId="1" fillId="0" borderId="5" xfId="0" applyFont="1" applyBorder="1" applyAlignment="1" applyProtection="1">
      <alignment vertical="center" shrinkToFit="1"/>
    </xf>
    <xf numFmtId="0" fontId="2" fillId="0" borderId="8" xfId="0" applyFont="1" applyBorder="1" applyAlignment="1" applyProtection="1">
      <alignment horizontal="right" vertical="top"/>
    </xf>
    <xf numFmtId="0" fontId="2" fillId="0" borderId="9" xfId="0" applyFont="1" applyBorder="1" applyAlignment="1" applyProtection="1">
      <alignment horizontal="right" vertical="top"/>
    </xf>
    <xf numFmtId="0" fontId="2" fillId="0" borderId="10" xfId="0" applyFont="1" applyBorder="1" applyAlignment="1" applyProtection="1">
      <alignment horizontal="right" vertical="top"/>
    </xf>
    <xf numFmtId="0" fontId="2" fillId="0" borderId="38" xfId="0" applyFont="1" applyBorder="1" applyAlignment="1" applyProtection="1">
      <alignment horizontal="right" vertical="top"/>
    </xf>
    <xf numFmtId="0" fontId="0" fillId="0" borderId="7" xfId="0" applyBorder="1" applyAlignment="1" applyProtection="1">
      <alignment horizontal="right" vertical="center" shrinkToFit="1"/>
    </xf>
    <xf numFmtId="0" fontId="3" fillId="0" borderId="4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 shrinkToFit="1"/>
    </xf>
    <xf numFmtId="0" fontId="3" fillId="0" borderId="4" xfId="0" applyFont="1" applyBorder="1" applyAlignment="1" applyProtection="1">
      <alignment horizontal="right" vertical="center" shrinkToFit="1"/>
    </xf>
    <xf numFmtId="0" fontId="2" fillId="0" borderId="8" xfId="0" applyFont="1" applyBorder="1" applyAlignment="1" applyProtection="1">
      <alignment horizontal="left" vertical="top"/>
    </xf>
    <xf numFmtId="0" fontId="2" fillId="0" borderId="10" xfId="0" applyFont="1" applyBorder="1" applyProtection="1"/>
    <xf numFmtId="0" fontId="2" fillId="0" borderId="8" xfId="0" applyFont="1" applyFill="1" applyBorder="1" applyProtection="1"/>
    <xf numFmtId="0" fontId="2" fillId="0" borderId="8" xfId="0" applyFont="1" applyBorder="1" applyProtection="1"/>
    <xf numFmtId="0" fontId="1" fillId="0" borderId="8" xfId="0" applyFont="1" applyFill="1" applyBorder="1" applyProtection="1"/>
    <xf numFmtId="0" fontId="2" fillId="0" borderId="9" xfId="0" applyFont="1" applyFill="1" applyBorder="1" applyAlignment="1" applyProtection="1">
      <alignment horizontal="right" shrinkToFit="1"/>
    </xf>
    <xf numFmtId="38" fontId="1" fillId="0" borderId="1" xfId="1" applyFont="1" applyFill="1" applyBorder="1" applyAlignment="1" applyProtection="1">
      <alignment vertical="center"/>
    </xf>
    <xf numFmtId="38" fontId="1" fillId="0" borderId="13" xfId="1" applyFont="1" applyFill="1" applyBorder="1" applyAlignment="1" applyProtection="1">
      <alignment vertical="center"/>
    </xf>
    <xf numFmtId="0" fontId="4" fillId="0" borderId="8" xfId="0" applyFont="1" applyBorder="1" applyProtection="1"/>
    <xf numFmtId="0" fontId="4" fillId="0" borderId="10" xfId="0" applyFont="1" applyBorder="1" applyProtection="1"/>
    <xf numFmtId="0" fontId="4" fillId="0" borderId="9" xfId="0" applyFont="1" applyBorder="1" applyAlignment="1" applyProtection="1">
      <alignment horizontal="right" vertical="top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right"/>
    </xf>
    <xf numFmtId="0" fontId="4" fillId="0" borderId="0" xfId="0" applyFont="1" applyProtection="1"/>
    <xf numFmtId="0" fontId="4" fillId="0" borderId="1" xfId="0" applyFont="1" applyBorder="1" applyAlignment="1" applyProtection="1"/>
    <xf numFmtId="38" fontId="4" fillId="0" borderId="8" xfId="1" applyFont="1" applyBorder="1" applyProtection="1"/>
    <xf numFmtId="38" fontId="4" fillId="0" borderId="10" xfId="1" applyFont="1" applyBorder="1" applyProtection="1"/>
    <xf numFmtId="38" fontId="4" fillId="0" borderId="9" xfId="1" applyFont="1" applyBorder="1" applyAlignment="1" applyProtection="1">
      <alignment horizontal="right" vertical="top"/>
    </xf>
    <xf numFmtId="0" fontId="4" fillId="0" borderId="1" xfId="0" applyFont="1" applyBorder="1" applyProtection="1"/>
    <xf numFmtId="38" fontId="2" fillId="0" borderId="9" xfId="1" applyFont="1" applyBorder="1" applyAlignment="1" applyProtection="1">
      <alignment horizontal="right" vertical="top"/>
    </xf>
    <xf numFmtId="58" fontId="4" fillId="0" borderId="0" xfId="0" applyNumberFormat="1" applyFont="1" applyBorder="1" applyAlignment="1" applyProtection="1">
      <alignment vertical="center"/>
    </xf>
    <xf numFmtId="58" fontId="0" fillId="0" borderId="0" xfId="0" applyNumberFormat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shrinkToFit="1"/>
    </xf>
    <xf numFmtId="0" fontId="1" fillId="2" borderId="0" xfId="0" applyFont="1" applyFill="1" applyProtection="1"/>
    <xf numFmtId="0" fontId="9" fillId="2" borderId="0" xfId="0" applyFont="1" applyFill="1" applyProtection="1"/>
    <xf numFmtId="0" fontId="1" fillId="0" borderId="0" xfId="0" applyFont="1" applyFill="1" applyProtection="1"/>
    <xf numFmtId="0" fontId="5" fillId="0" borderId="0" xfId="0" applyFont="1" applyFill="1" applyProtection="1"/>
    <xf numFmtId="0" fontId="1" fillId="0" borderId="5" xfId="0" applyFont="1" applyFill="1" applyBorder="1" applyProtection="1"/>
    <xf numFmtId="0" fontId="1" fillId="0" borderId="4" xfId="0" applyFont="1" applyFill="1" applyBorder="1" applyAlignment="1" applyProtection="1">
      <alignment horizontal="center" vertical="center" shrinkToFit="1"/>
    </xf>
    <xf numFmtId="0" fontId="1" fillId="0" borderId="6" xfId="0" applyFont="1" applyFill="1" applyBorder="1" applyProtection="1"/>
    <xf numFmtId="176" fontId="0" fillId="0" borderId="2" xfId="0" applyNumberFormat="1" applyFill="1" applyBorder="1" applyAlignment="1" applyProtection="1"/>
    <xf numFmtId="0" fontId="0" fillId="0" borderId="0" xfId="0" applyFill="1" applyBorder="1" applyAlignment="1" applyProtection="1"/>
    <xf numFmtId="0" fontId="1" fillId="0" borderId="7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top"/>
    </xf>
    <xf numFmtId="0" fontId="1" fillId="0" borderId="9" xfId="0" applyFont="1" applyFill="1" applyBorder="1" applyProtection="1"/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1" xfId="0" applyFont="1" applyFill="1" applyBorder="1" applyAlignment="1" applyProtection="1"/>
    <xf numFmtId="0" fontId="6" fillId="0" borderId="14" xfId="0" applyFont="1" applyFill="1" applyBorder="1" applyProtection="1"/>
    <xf numFmtId="0" fontId="6" fillId="0" borderId="15" xfId="0" applyFont="1" applyFill="1" applyBorder="1" applyProtection="1"/>
    <xf numFmtId="0" fontId="1" fillId="0" borderId="0" xfId="0" applyFont="1" applyFill="1" applyBorder="1" applyAlignment="1" applyProtection="1">
      <alignment horizontal="distributed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8" xfId="0" quotePrefix="1" applyFont="1" applyFill="1" applyBorder="1" applyProtection="1"/>
    <xf numFmtId="0" fontId="1" fillId="0" borderId="10" xfId="0" applyFont="1" applyFill="1" applyBorder="1" applyProtection="1"/>
    <xf numFmtId="0" fontId="1" fillId="0" borderId="10" xfId="0" quotePrefix="1" applyFont="1" applyFill="1" applyBorder="1" applyProtection="1"/>
    <xf numFmtId="0" fontId="1" fillId="0" borderId="38" xfId="0" quotePrefix="1" applyFont="1" applyFill="1" applyBorder="1" applyProtection="1"/>
    <xf numFmtId="0" fontId="1" fillId="0" borderId="3" xfId="0" applyFont="1" applyFill="1" applyBorder="1" applyProtection="1"/>
    <xf numFmtId="0" fontId="1" fillId="0" borderId="11" xfId="0" applyFont="1" applyFill="1" applyBorder="1" applyProtection="1"/>
    <xf numFmtId="0" fontId="1" fillId="0" borderId="0" xfId="0" applyFont="1" applyFill="1" applyBorder="1" applyProtection="1"/>
    <xf numFmtId="0" fontId="1" fillId="0" borderId="39" xfId="0" applyFont="1" applyFill="1" applyBorder="1" applyProtection="1"/>
    <xf numFmtId="0" fontId="1" fillId="0" borderId="12" xfId="0" applyFont="1" applyFill="1" applyBorder="1" applyProtection="1"/>
    <xf numFmtId="0" fontId="2" fillId="0" borderId="0" xfId="0" applyFont="1" applyFill="1" applyBorder="1" applyAlignment="1" applyProtection="1">
      <alignment vertical="top" wrapText="1"/>
    </xf>
    <xf numFmtId="0" fontId="3" fillId="0" borderId="7" xfId="0" applyFont="1" applyFill="1" applyBorder="1" applyProtection="1"/>
    <xf numFmtId="0" fontId="1" fillId="0" borderId="1" xfId="0" applyFont="1" applyFill="1" applyBorder="1" applyProtection="1"/>
    <xf numFmtId="0" fontId="1" fillId="0" borderId="40" xfId="0" applyFont="1" applyFill="1" applyBorder="1" applyProtection="1"/>
    <xf numFmtId="0" fontId="1" fillId="0" borderId="13" xfId="0" applyFont="1" applyFill="1" applyBorder="1" applyProtection="1"/>
    <xf numFmtId="0" fontId="1" fillId="0" borderId="5" xfId="0" applyFont="1" applyFill="1" applyBorder="1" applyAlignment="1" applyProtection="1">
      <alignment vertical="center" shrinkToFit="1"/>
    </xf>
    <xf numFmtId="0" fontId="2" fillId="0" borderId="8" xfId="0" applyFont="1" applyFill="1" applyBorder="1" applyAlignment="1" applyProtection="1">
      <alignment horizontal="right" vertical="top"/>
    </xf>
    <xf numFmtId="0" fontId="2" fillId="0" borderId="9" xfId="0" applyFont="1" applyFill="1" applyBorder="1" applyAlignment="1" applyProtection="1">
      <alignment horizontal="right" vertical="top"/>
    </xf>
    <xf numFmtId="0" fontId="2" fillId="0" borderId="10" xfId="0" applyFont="1" applyFill="1" applyBorder="1" applyAlignment="1" applyProtection="1">
      <alignment horizontal="right" vertical="top"/>
    </xf>
    <xf numFmtId="0" fontId="2" fillId="0" borderId="38" xfId="0" applyFont="1" applyFill="1" applyBorder="1" applyAlignment="1" applyProtection="1">
      <alignment horizontal="right" vertical="top"/>
    </xf>
    <xf numFmtId="0" fontId="0" fillId="0" borderId="7" xfId="0" applyFill="1" applyBorder="1" applyAlignment="1" applyProtection="1">
      <alignment horizontal="right" vertical="center" shrinkToFit="1"/>
    </xf>
    <xf numFmtId="0" fontId="3" fillId="0" borderId="4" xfId="0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right" vertical="center" shrinkToFit="1"/>
    </xf>
    <xf numFmtId="0" fontId="3" fillId="0" borderId="4" xfId="0" applyFont="1" applyFill="1" applyBorder="1" applyAlignment="1" applyProtection="1">
      <alignment horizontal="right" vertical="center" shrinkToFit="1"/>
    </xf>
    <xf numFmtId="0" fontId="2" fillId="0" borderId="8" xfId="0" applyFont="1" applyFill="1" applyBorder="1" applyAlignment="1" applyProtection="1">
      <alignment horizontal="left" vertical="top"/>
    </xf>
    <xf numFmtId="0" fontId="2" fillId="0" borderId="10" xfId="0" applyFont="1" applyFill="1" applyBorder="1" applyProtection="1"/>
    <xf numFmtId="0" fontId="4" fillId="0" borderId="8" xfId="0" applyFont="1" applyFill="1" applyBorder="1" applyProtection="1"/>
    <xf numFmtId="0" fontId="4" fillId="0" borderId="10" xfId="0" applyFont="1" applyFill="1" applyBorder="1" applyProtection="1"/>
    <xf numFmtId="0" fontId="4" fillId="0" borderId="9" xfId="0" applyFont="1" applyFill="1" applyBorder="1" applyAlignment="1" applyProtection="1">
      <alignment horizontal="right" vertical="top"/>
    </xf>
    <xf numFmtId="0" fontId="4" fillId="0" borderId="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right"/>
    </xf>
    <xf numFmtId="0" fontId="4" fillId="0" borderId="0" xfId="0" applyFont="1" applyFill="1" applyProtection="1"/>
    <xf numFmtId="0" fontId="4" fillId="0" borderId="1" xfId="0" applyFont="1" applyFill="1" applyBorder="1" applyAlignment="1" applyProtection="1"/>
    <xf numFmtId="38" fontId="4" fillId="0" borderId="8" xfId="1" applyFont="1" applyFill="1" applyBorder="1" applyProtection="1"/>
    <xf numFmtId="38" fontId="4" fillId="0" borderId="10" xfId="1" applyFont="1" applyFill="1" applyBorder="1" applyProtection="1"/>
    <xf numFmtId="38" fontId="4" fillId="0" borderId="9" xfId="1" applyFont="1" applyFill="1" applyBorder="1" applyAlignment="1" applyProtection="1">
      <alignment horizontal="right" vertical="top"/>
    </xf>
    <xf numFmtId="0" fontId="4" fillId="0" borderId="1" xfId="0" applyFont="1" applyFill="1" applyBorder="1" applyProtection="1"/>
    <xf numFmtId="38" fontId="2" fillId="0" borderId="9" xfId="1" applyFont="1" applyFill="1" applyBorder="1" applyAlignment="1" applyProtection="1">
      <alignment horizontal="right" vertical="top"/>
    </xf>
    <xf numFmtId="58" fontId="4" fillId="0" borderId="0" xfId="0" applyNumberFormat="1" applyFont="1" applyFill="1" applyBorder="1" applyAlignment="1" applyProtection="1">
      <alignment vertical="center"/>
    </xf>
    <xf numFmtId="58" fontId="0" fillId="0" borderId="0" xfId="0" applyNumberFormat="1" applyFill="1" applyBorder="1" applyAlignment="1" applyProtection="1">
      <alignment vertical="center"/>
    </xf>
    <xf numFmtId="0" fontId="10" fillId="0" borderId="0" xfId="0" applyFont="1"/>
    <xf numFmtId="0" fontId="10" fillId="0" borderId="10" xfId="0" applyFont="1" applyBorder="1"/>
    <xf numFmtId="0" fontId="10" fillId="0" borderId="9" xfId="0" applyFont="1" applyBorder="1"/>
    <xf numFmtId="0" fontId="10" fillId="0" borderId="11" xfId="0" applyFont="1" applyBorder="1"/>
    <xf numFmtId="0" fontId="10" fillId="0" borderId="0" xfId="0" applyFont="1" applyBorder="1"/>
    <xf numFmtId="0" fontId="10" fillId="0" borderId="12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13" xfId="0" applyFont="1" applyBorder="1"/>
    <xf numFmtId="0" fontId="10" fillId="3" borderId="10" xfId="0" applyFont="1" applyFill="1" applyBorder="1"/>
    <xf numFmtId="0" fontId="10" fillId="3" borderId="9" xfId="0" applyFont="1" applyFill="1" applyBorder="1"/>
    <xf numFmtId="0" fontId="10" fillId="3" borderId="11" xfId="0" applyFont="1" applyFill="1" applyBorder="1"/>
    <xf numFmtId="0" fontId="10" fillId="3" borderId="0" xfId="0" applyFont="1" applyFill="1" applyBorder="1"/>
    <xf numFmtId="0" fontId="10" fillId="3" borderId="12" xfId="0" applyFont="1" applyFill="1" applyBorder="1"/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13" xfId="0" applyFont="1" applyFill="1" applyBorder="1"/>
    <xf numFmtId="0" fontId="12" fillId="0" borderId="8" xfId="0" applyFont="1" applyBorder="1"/>
    <xf numFmtId="0" fontId="13" fillId="0" borderId="8" xfId="0" applyFont="1" applyBorder="1"/>
    <xf numFmtId="0" fontId="11" fillId="3" borderId="8" xfId="0" applyFont="1" applyFill="1" applyBorder="1"/>
    <xf numFmtId="38" fontId="1" fillId="0" borderId="0" xfId="0" applyNumberFormat="1" applyFont="1" applyProtection="1"/>
    <xf numFmtId="38" fontId="4" fillId="0" borderId="0" xfId="0" applyNumberFormat="1" applyFont="1" applyProtection="1"/>
    <xf numFmtId="0" fontId="1" fillId="0" borderId="0" xfId="0" applyFont="1" applyAlignment="1" applyProtection="1">
      <alignment horizontal="center"/>
    </xf>
    <xf numFmtId="38" fontId="1" fillId="0" borderId="11" xfId="1" applyFont="1" applyBorder="1" applyAlignment="1" applyProtection="1">
      <alignment vertical="center"/>
    </xf>
    <xf numFmtId="38" fontId="1" fillId="0" borderId="0" xfId="1" applyFont="1" applyBorder="1" applyAlignment="1" applyProtection="1">
      <alignment vertical="center"/>
    </xf>
    <xf numFmtId="38" fontId="1" fillId="0" borderId="12" xfId="1" applyFont="1" applyBorder="1" applyAlignment="1" applyProtection="1">
      <alignment vertical="center"/>
    </xf>
    <xf numFmtId="38" fontId="1" fillId="0" borderId="1" xfId="1" applyFont="1" applyBorder="1" applyAlignment="1" applyProtection="1">
      <alignment vertical="center"/>
    </xf>
    <xf numFmtId="38" fontId="1" fillId="0" borderId="2" xfId="1" applyFont="1" applyBorder="1" applyAlignment="1" applyProtection="1">
      <alignment vertical="center"/>
    </xf>
    <xf numFmtId="38" fontId="1" fillId="0" borderId="13" xfId="1" applyFont="1" applyBorder="1" applyAlignment="1" applyProtection="1">
      <alignment vertical="center"/>
    </xf>
    <xf numFmtId="38" fontId="1" fillId="2" borderId="11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38" fontId="4" fillId="2" borderId="1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38" fontId="4" fillId="0" borderId="28" xfId="1" applyFont="1" applyBorder="1" applyAlignment="1" applyProtection="1"/>
    <xf numFmtId="38" fontId="0" fillId="0" borderId="34" xfId="1" applyFont="1" applyBorder="1" applyAlignment="1" applyProtection="1"/>
    <xf numFmtId="38" fontId="0" fillId="0" borderId="29" xfId="1" applyFont="1" applyBorder="1" applyAlignment="1" applyProtection="1"/>
    <xf numFmtId="38" fontId="0" fillId="0" borderId="30" xfId="1" applyFont="1" applyBorder="1" applyAlignment="1" applyProtection="1"/>
    <xf numFmtId="38" fontId="0" fillId="0" borderId="35" xfId="1" applyFont="1" applyBorder="1" applyAlignment="1" applyProtection="1"/>
    <xf numFmtId="38" fontId="0" fillId="0" borderId="31" xfId="1" applyFont="1" applyBorder="1" applyAlignment="1" applyProtection="1"/>
    <xf numFmtId="38" fontId="0" fillId="0" borderId="32" xfId="1" applyFont="1" applyBorder="1" applyAlignment="1" applyProtection="1"/>
    <xf numFmtId="38" fontId="0" fillId="0" borderId="36" xfId="1" applyFont="1" applyBorder="1" applyAlignment="1" applyProtection="1"/>
    <xf numFmtId="38" fontId="0" fillId="0" borderId="33" xfId="1" applyFont="1" applyBorder="1" applyAlignment="1" applyProtection="1"/>
    <xf numFmtId="0" fontId="1" fillId="0" borderId="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shrinkToFit="1"/>
    </xf>
    <xf numFmtId="0" fontId="0" fillId="0" borderId="10" xfId="0" applyBorder="1" applyAlignment="1" applyProtection="1">
      <alignment shrinkToFit="1"/>
    </xf>
    <xf numFmtId="0" fontId="3" fillId="0" borderId="1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38" fontId="7" fillId="2" borderId="1" xfId="1" applyFont="1" applyFill="1" applyBorder="1" applyAlignment="1" applyProtection="1">
      <protection locked="0"/>
    </xf>
    <xf numFmtId="38" fontId="7" fillId="2" borderId="2" xfId="1" applyFont="1" applyFill="1" applyBorder="1" applyAlignment="1" applyProtection="1">
      <protection locked="0"/>
    </xf>
    <xf numFmtId="38" fontId="7" fillId="2" borderId="13" xfId="1" applyFont="1" applyFill="1" applyBorder="1" applyAlignment="1" applyProtection="1">
      <protection locked="0"/>
    </xf>
    <xf numFmtId="38" fontId="4" fillId="0" borderId="1" xfId="1" applyFont="1" applyBorder="1" applyAlignment="1" applyProtection="1"/>
    <xf numFmtId="38" fontId="4" fillId="0" borderId="2" xfId="1" applyFont="1" applyBorder="1" applyAlignment="1" applyProtection="1"/>
    <xf numFmtId="38" fontId="4" fillId="0" borderId="13" xfId="1" applyFont="1" applyBorder="1" applyAlignment="1" applyProtection="1"/>
    <xf numFmtId="0" fontId="3" fillId="0" borderId="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vertical="center" shrinkToFit="1"/>
    </xf>
    <xf numFmtId="0" fontId="1" fillId="0" borderId="34" xfId="0" applyFont="1" applyBorder="1" applyAlignment="1" applyProtection="1">
      <alignment vertical="center" shrinkToFit="1"/>
    </xf>
    <xf numFmtId="0" fontId="1" fillId="0" borderId="29" xfId="0" applyFont="1" applyBorder="1" applyAlignment="1" applyProtection="1">
      <alignment vertical="center" shrinkToFit="1"/>
    </xf>
    <xf numFmtId="0" fontId="1" fillId="0" borderId="32" xfId="0" applyFont="1" applyBorder="1" applyAlignment="1" applyProtection="1">
      <alignment vertical="center" shrinkToFit="1"/>
    </xf>
    <xf numFmtId="0" fontId="1" fillId="0" borderId="36" xfId="0" applyFont="1" applyBorder="1" applyAlignment="1" applyProtection="1">
      <alignment vertical="center" shrinkToFit="1"/>
    </xf>
    <xf numFmtId="0" fontId="1" fillId="0" borderId="33" xfId="0" applyFont="1" applyBorder="1" applyAlignment="1" applyProtection="1">
      <alignment vertical="center" shrinkToFit="1"/>
    </xf>
    <xf numFmtId="0" fontId="1" fillId="0" borderId="1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1" fillId="0" borderId="3" xfId="0" applyFont="1" applyBorder="1" applyAlignment="1" applyProtection="1">
      <alignment horizontal="center" shrinkToFit="1"/>
    </xf>
    <xf numFmtId="0" fontId="1" fillId="0" borderId="4" xfId="0" applyFont="1" applyBorder="1" applyAlignment="1" applyProtection="1">
      <alignment horizontal="center"/>
    </xf>
    <xf numFmtId="0" fontId="4" fillId="0" borderId="28" xfId="0" applyFont="1" applyBorder="1" applyAlignment="1" applyProtection="1"/>
    <xf numFmtId="0" fontId="4" fillId="0" borderId="34" xfId="0" applyFont="1" applyBorder="1" applyAlignment="1" applyProtection="1"/>
    <xf numFmtId="0" fontId="4" fillId="0" borderId="29" xfId="0" applyFont="1" applyBorder="1" applyAlignment="1" applyProtection="1"/>
    <xf numFmtId="0" fontId="4" fillId="0" borderId="32" xfId="0" applyFont="1" applyBorder="1" applyAlignment="1" applyProtection="1"/>
    <xf numFmtId="0" fontId="4" fillId="0" borderId="36" xfId="0" applyFont="1" applyBorder="1" applyAlignment="1" applyProtection="1"/>
    <xf numFmtId="0" fontId="4" fillId="0" borderId="33" xfId="0" applyFont="1" applyBorder="1" applyAlignment="1" applyProtection="1"/>
    <xf numFmtId="177" fontId="4" fillId="2" borderId="1" xfId="0" applyNumberFormat="1" applyFont="1" applyFill="1" applyBorder="1" applyAlignment="1" applyProtection="1">
      <protection locked="0"/>
    </xf>
    <xf numFmtId="177" fontId="4" fillId="0" borderId="1" xfId="0" applyNumberFormat="1" applyFont="1" applyBorder="1" applyAlignment="1" applyProtection="1"/>
    <xf numFmtId="0" fontId="4" fillId="0" borderId="2" xfId="0" applyFont="1" applyBorder="1" applyAlignment="1" applyProtection="1"/>
    <xf numFmtId="0" fontId="4" fillId="0" borderId="13" xfId="0" applyFont="1" applyBorder="1" applyAlignment="1" applyProtection="1"/>
    <xf numFmtId="0" fontId="4" fillId="0" borderId="8" xfId="0" applyFont="1" applyBorder="1" applyAlignment="1" applyProtection="1">
      <alignment horizontal="center" shrinkToFit="1"/>
    </xf>
    <xf numFmtId="0" fontId="4" fillId="0" borderId="10" xfId="0" applyFont="1" applyBorder="1" applyAlignment="1" applyProtection="1">
      <alignment horizontal="center" shrinkToFit="1"/>
    </xf>
    <xf numFmtId="0" fontId="4" fillId="0" borderId="9" xfId="0" applyFont="1" applyBorder="1" applyAlignment="1" applyProtection="1">
      <alignment horizontal="center" shrinkToFit="1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0" fillId="0" borderId="4" xfId="0" applyBorder="1" applyAlignment="1" applyProtection="1">
      <alignment shrinkToFit="1"/>
    </xf>
    <xf numFmtId="0" fontId="1" fillId="0" borderId="4" xfId="0" applyFont="1" applyBorder="1" applyAlignment="1" applyProtection="1">
      <alignment shrinkToFit="1"/>
    </xf>
    <xf numFmtId="0" fontId="4" fillId="0" borderId="4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38" fontId="8" fillId="0" borderId="1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vertical="center"/>
    </xf>
    <xf numFmtId="0" fontId="1" fillId="0" borderId="41" xfId="0" applyFont="1" applyBorder="1" applyAlignment="1" applyProtection="1"/>
    <xf numFmtId="0" fontId="1" fillId="0" borderId="29" xfId="0" applyFont="1" applyBorder="1" applyAlignment="1" applyProtection="1"/>
    <xf numFmtId="0" fontId="1" fillId="0" borderId="42" xfId="0" applyFont="1" applyBorder="1" applyAlignment="1" applyProtection="1"/>
    <xf numFmtId="0" fontId="1" fillId="0" borderId="31" xfId="0" applyFont="1" applyBorder="1" applyAlignment="1" applyProtection="1"/>
    <xf numFmtId="0" fontId="1" fillId="0" borderId="43" xfId="0" applyFont="1" applyBorder="1" applyAlignment="1" applyProtection="1"/>
    <xf numFmtId="0" fontId="1" fillId="0" borderId="33" xfId="0" applyFont="1" applyBorder="1" applyAlignment="1" applyProtection="1"/>
    <xf numFmtId="38" fontId="1" fillId="0" borderId="8" xfId="1" applyFont="1" applyFill="1" applyBorder="1" applyAlignment="1" applyProtection="1">
      <alignment vertical="center"/>
    </xf>
    <xf numFmtId="38" fontId="1" fillId="0" borderId="10" xfId="1" applyFont="1" applyFill="1" applyBorder="1" applyAlignment="1" applyProtection="1">
      <alignment vertical="center"/>
    </xf>
    <xf numFmtId="38" fontId="1" fillId="0" borderId="9" xfId="1" applyFont="1" applyFill="1" applyBorder="1" applyAlignment="1" applyProtection="1">
      <alignment vertical="center"/>
    </xf>
    <xf numFmtId="38" fontId="1" fillId="0" borderId="11" xfId="1" applyFont="1" applyFill="1" applyBorder="1" applyAlignment="1" applyProtection="1">
      <alignment vertical="center"/>
    </xf>
    <xf numFmtId="38" fontId="1" fillId="0" borderId="0" xfId="1" applyFont="1" applyFill="1" applyBorder="1" applyAlignment="1" applyProtection="1">
      <alignment vertical="center"/>
    </xf>
    <xf numFmtId="38" fontId="1" fillId="0" borderId="12" xfId="1" applyFont="1" applyFill="1" applyBorder="1" applyAlignment="1" applyProtection="1">
      <alignment vertical="center"/>
    </xf>
    <xf numFmtId="38" fontId="1" fillId="0" borderId="1" xfId="1" applyFont="1" applyFill="1" applyBorder="1" applyAlignment="1" applyProtection="1">
      <alignment vertical="center"/>
    </xf>
    <xf numFmtId="38" fontId="1" fillId="0" borderId="2" xfId="1" applyFont="1" applyFill="1" applyBorder="1" applyAlignment="1" applyProtection="1">
      <alignment vertical="center"/>
    </xf>
    <xf numFmtId="38" fontId="1" fillId="0" borderId="13" xfId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/>
    <xf numFmtId="0" fontId="1" fillId="0" borderId="29" xfId="0" applyFont="1" applyFill="1" applyBorder="1" applyAlignment="1" applyProtection="1"/>
    <xf numFmtId="0" fontId="1" fillId="0" borderId="30" xfId="0" applyFont="1" applyFill="1" applyBorder="1" applyAlignment="1" applyProtection="1"/>
    <xf numFmtId="0" fontId="1" fillId="0" borderId="31" xfId="0" applyFont="1" applyFill="1" applyBorder="1" applyAlignment="1" applyProtection="1"/>
    <xf numFmtId="0" fontId="1" fillId="0" borderId="32" xfId="0" applyFont="1" applyFill="1" applyBorder="1" applyAlignment="1" applyProtection="1"/>
    <xf numFmtId="0" fontId="1" fillId="0" borderId="33" xfId="0" applyFont="1" applyFill="1" applyBorder="1" applyAlignment="1" applyProtection="1"/>
    <xf numFmtId="0" fontId="2" fillId="0" borderId="8" xfId="0" applyFont="1" applyFill="1" applyBorder="1" applyAlignment="1" applyProtection="1"/>
    <xf numFmtId="0" fontId="2" fillId="0" borderId="10" xfId="0" applyFont="1" applyFill="1" applyBorder="1" applyAlignment="1" applyProtection="1"/>
    <xf numFmtId="38" fontId="1" fillId="0" borderId="10" xfId="0" applyNumberFormat="1" applyFont="1" applyFill="1" applyBorder="1" applyAlignment="1" applyProtection="1"/>
    <xf numFmtId="0" fontId="1" fillId="0" borderId="10" xfId="0" applyFont="1" applyFill="1" applyBorder="1" applyAlignment="1" applyProtection="1"/>
    <xf numFmtId="0" fontId="0" fillId="0" borderId="2" xfId="0" applyBorder="1" applyAlignment="1" applyProtection="1">
      <alignment vertical="center"/>
    </xf>
    <xf numFmtId="177" fontId="1" fillId="0" borderId="11" xfId="0" applyNumberFormat="1" applyFont="1" applyFill="1" applyBorder="1" applyAlignment="1" applyProtection="1">
      <alignment horizontal="center" vertical="center"/>
    </xf>
    <xf numFmtId="177" fontId="1" fillId="0" borderId="12" xfId="0" applyNumberFormat="1" applyFont="1" applyFill="1" applyBorder="1" applyAlignment="1" applyProtection="1">
      <alignment horizontal="center" vertical="center"/>
    </xf>
    <xf numFmtId="38" fontId="1" fillId="0" borderId="1" xfId="0" applyNumberFormat="1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38" fontId="8" fillId="0" borderId="10" xfId="0" applyNumberFormat="1" applyFont="1" applyFill="1" applyBorder="1" applyAlignment="1" applyProtection="1"/>
    <xf numFmtId="0" fontId="8" fillId="0" borderId="10" xfId="0" applyFont="1" applyFill="1" applyBorder="1" applyAlignment="1" applyProtection="1"/>
    <xf numFmtId="0" fontId="8" fillId="0" borderId="9" xfId="0" applyFont="1" applyFill="1" applyBorder="1" applyAlignment="1" applyProtection="1"/>
    <xf numFmtId="0" fontId="2" fillId="0" borderId="28" xfId="0" applyFont="1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0" fontId="0" fillId="0" borderId="32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32" xfId="0" applyFont="1" applyFill="1" applyBorder="1" applyAlignment="1" applyProtection="1">
      <alignment horizontal="center"/>
    </xf>
    <xf numFmtId="0" fontId="1" fillId="0" borderId="33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 shrinkToFit="1"/>
    </xf>
    <xf numFmtId="0" fontId="2" fillId="0" borderId="34" xfId="0" applyFont="1" applyFill="1" applyBorder="1" applyAlignment="1" applyProtection="1">
      <alignment horizontal="center" shrinkToFit="1"/>
    </xf>
    <xf numFmtId="0" fontId="2" fillId="0" borderId="29" xfId="0" applyFont="1" applyFill="1" applyBorder="1" applyAlignment="1" applyProtection="1">
      <alignment horizontal="center" shrinkToFit="1"/>
    </xf>
    <xf numFmtId="0" fontId="2" fillId="0" borderId="32" xfId="0" applyFont="1" applyFill="1" applyBorder="1" applyAlignment="1" applyProtection="1">
      <alignment horizontal="center" shrinkToFit="1"/>
    </xf>
    <xf numFmtId="0" fontId="2" fillId="0" borderId="36" xfId="0" applyFont="1" applyFill="1" applyBorder="1" applyAlignment="1" applyProtection="1">
      <alignment horizontal="center" shrinkToFit="1"/>
    </xf>
    <xf numFmtId="0" fontId="2" fillId="0" borderId="33" xfId="0" applyFont="1" applyFill="1" applyBorder="1" applyAlignment="1" applyProtection="1">
      <alignment horizontal="center" shrinkToFit="1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/>
    <xf numFmtId="0" fontId="1" fillId="0" borderId="30" xfId="0" applyFont="1" applyBorder="1" applyAlignment="1" applyProtection="1"/>
    <xf numFmtId="0" fontId="1" fillId="0" borderId="32" xfId="0" applyFont="1" applyBorder="1" applyAlignment="1" applyProtection="1"/>
    <xf numFmtId="38" fontId="1" fillId="0" borderId="8" xfId="1" applyFont="1" applyBorder="1" applyAlignment="1" applyProtection="1">
      <alignment vertical="center"/>
    </xf>
    <xf numFmtId="38" fontId="1" fillId="0" borderId="10" xfId="1" applyFont="1" applyBorder="1" applyAlignment="1" applyProtection="1">
      <alignment vertical="center"/>
    </xf>
    <xf numFmtId="38" fontId="1" fillId="0" borderId="9" xfId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38" fontId="1" fillId="0" borderId="1" xfId="0" applyNumberFormat="1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6" fillId="0" borderId="40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177" fontId="1" fillId="0" borderId="11" xfId="0" applyNumberFormat="1" applyFont="1" applyBorder="1" applyAlignment="1" applyProtection="1">
      <alignment horizontal="center" vertical="center"/>
    </xf>
    <xf numFmtId="177" fontId="1" fillId="0" borderId="12" xfId="0" applyNumberFormat="1" applyFont="1" applyBorder="1" applyAlignment="1" applyProtection="1">
      <alignment horizontal="center" vertical="center"/>
    </xf>
    <xf numFmtId="177" fontId="1" fillId="0" borderId="1" xfId="0" applyNumberFormat="1" applyFont="1" applyBorder="1" applyAlignment="1" applyProtection="1">
      <alignment horizontal="center" vertical="center"/>
    </xf>
    <xf numFmtId="177" fontId="1" fillId="0" borderId="13" xfId="0" applyNumberFormat="1" applyFont="1" applyBorder="1" applyAlignment="1" applyProtection="1">
      <alignment horizontal="center" vertical="center"/>
    </xf>
    <xf numFmtId="38" fontId="1" fillId="0" borderId="1" xfId="0" applyNumberFormat="1" applyFont="1" applyBorder="1" applyAlignment="1" applyProtection="1">
      <alignment vertical="center"/>
    </xf>
    <xf numFmtId="38" fontId="0" fillId="0" borderId="2" xfId="1" applyFont="1" applyBorder="1" applyAlignment="1" applyProtection="1">
      <alignment vertical="center"/>
    </xf>
    <xf numFmtId="38" fontId="0" fillId="0" borderId="13" xfId="1" applyFont="1" applyBorder="1" applyAlignment="1" applyProtection="1">
      <alignment vertical="center"/>
    </xf>
    <xf numFmtId="0" fontId="6" fillId="0" borderId="32" xfId="0" applyFont="1" applyBorder="1" applyAlignment="1" applyProtection="1">
      <alignment horizontal="right" vertical="center"/>
    </xf>
    <xf numFmtId="0" fontId="6" fillId="0" borderId="33" xfId="0" applyFont="1" applyBorder="1" applyAlignment="1" applyProtection="1">
      <alignment horizontal="right" vertical="center"/>
    </xf>
    <xf numFmtId="38" fontId="6" fillId="0" borderId="32" xfId="1" applyFont="1" applyBorder="1" applyAlignment="1" applyProtection="1">
      <alignment vertical="center"/>
    </xf>
    <xf numFmtId="38" fontId="6" fillId="0" borderId="36" xfId="1" applyFont="1" applyBorder="1" applyAlignment="1" applyProtection="1">
      <alignment vertical="center"/>
    </xf>
    <xf numFmtId="38" fontId="6" fillId="0" borderId="33" xfId="1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right" vertical="center"/>
      <protection locked="0"/>
    </xf>
    <xf numFmtId="0" fontId="6" fillId="2" borderId="13" xfId="0" applyFont="1" applyFill="1" applyBorder="1" applyAlignment="1" applyProtection="1">
      <alignment horizontal="right" vertical="center"/>
      <protection locked="0"/>
    </xf>
    <xf numFmtId="38" fontId="6" fillId="2" borderId="1" xfId="1" applyFont="1" applyFill="1" applyBorder="1" applyAlignment="1" applyProtection="1">
      <alignment vertical="center"/>
      <protection locked="0"/>
    </xf>
    <xf numFmtId="38" fontId="6" fillId="2" borderId="2" xfId="1" applyFont="1" applyFill="1" applyBorder="1" applyAlignment="1" applyProtection="1">
      <alignment vertical="center"/>
      <protection locked="0"/>
    </xf>
    <xf numFmtId="38" fontId="6" fillId="2" borderId="13" xfId="1" applyFont="1" applyFill="1" applyBorder="1" applyAlignment="1" applyProtection="1">
      <alignment vertical="center"/>
      <protection locked="0"/>
    </xf>
    <xf numFmtId="38" fontId="6" fillId="0" borderId="1" xfId="1" applyFont="1" applyBorder="1" applyAlignment="1" applyProtection="1">
      <alignment vertical="center"/>
    </xf>
    <xf numFmtId="38" fontId="6" fillId="0" borderId="2" xfId="1" applyFont="1" applyBorder="1" applyAlignment="1" applyProtection="1">
      <alignment vertical="center"/>
    </xf>
    <xf numFmtId="38" fontId="6" fillId="0" borderId="13" xfId="1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right" vertical="center"/>
    </xf>
    <xf numFmtId="0" fontId="0" fillId="0" borderId="13" xfId="0" applyFill="1" applyBorder="1" applyAlignment="1" applyProtection="1">
      <alignment horizontal="right" vertical="center"/>
    </xf>
    <xf numFmtId="38" fontId="0" fillId="0" borderId="2" xfId="1" applyFont="1" applyFill="1" applyBorder="1" applyAlignment="1" applyProtection="1">
      <alignment vertical="center"/>
    </xf>
    <xf numFmtId="38" fontId="0" fillId="0" borderId="13" xfId="1" applyFont="1" applyFill="1" applyBorder="1" applyAlignment="1" applyProtection="1">
      <alignment vertical="center"/>
    </xf>
    <xf numFmtId="38" fontId="6" fillId="0" borderId="44" xfId="1" applyFont="1" applyBorder="1" applyAlignment="1" applyProtection="1">
      <alignment vertical="center"/>
    </xf>
    <xf numFmtId="38" fontId="6" fillId="0" borderId="45" xfId="1" applyFont="1" applyBorder="1" applyAlignment="1" applyProtection="1">
      <alignment vertical="center"/>
    </xf>
    <xf numFmtId="38" fontId="6" fillId="0" borderId="46" xfId="1" applyFont="1" applyBorder="1" applyAlignment="1" applyProtection="1">
      <alignment vertical="center"/>
    </xf>
    <xf numFmtId="38" fontId="6" fillId="2" borderId="16" xfId="1" applyFont="1" applyFill="1" applyBorder="1" applyAlignment="1" applyProtection="1">
      <alignment vertical="center"/>
      <protection locked="0"/>
    </xf>
    <xf numFmtId="38" fontId="6" fillId="2" borderId="18" xfId="1" applyFont="1" applyFill="1" applyBorder="1" applyAlignment="1" applyProtection="1">
      <alignment vertical="center"/>
      <protection locked="0"/>
    </xf>
    <xf numFmtId="38" fontId="6" fillId="2" borderId="3" xfId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1" fillId="0" borderId="0" xfId="0" quotePrefix="1" applyFont="1" applyBorder="1" applyAlignment="1" applyProtection="1">
      <alignment shrinkToFit="1"/>
    </xf>
    <xf numFmtId="0" fontId="1" fillId="0" borderId="0" xfId="0" applyFont="1" applyBorder="1" applyAlignment="1" applyProtection="1">
      <alignment shrinkToFit="1"/>
    </xf>
    <xf numFmtId="0" fontId="1" fillId="0" borderId="0" xfId="0" quotePrefix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 shrinkToFit="1"/>
    </xf>
    <xf numFmtId="0" fontId="1" fillId="0" borderId="34" xfId="0" applyFont="1" applyBorder="1" applyAlignment="1" applyProtection="1">
      <alignment horizontal="center" shrinkToFit="1"/>
    </xf>
    <xf numFmtId="0" fontId="1" fillId="0" borderId="29" xfId="0" applyFont="1" applyBorder="1" applyAlignment="1" applyProtection="1">
      <alignment horizontal="center" shrinkToFit="1"/>
    </xf>
    <xf numFmtId="0" fontId="1" fillId="0" borderId="30" xfId="0" applyFont="1" applyBorder="1" applyAlignment="1" applyProtection="1">
      <alignment horizontal="center" shrinkToFit="1"/>
    </xf>
    <xf numFmtId="0" fontId="1" fillId="0" borderId="35" xfId="0" applyFont="1" applyBorder="1" applyAlignment="1" applyProtection="1">
      <alignment horizontal="center" shrinkToFit="1"/>
    </xf>
    <xf numFmtId="0" fontId="1" fillId="0" borderId="31" xfId="0" applyFont="1" applyBorder="1" applyAlignment="1" applyProtection="1">
      <alignment horizontal="center" shrinkToFit="1"/>
    </xf>
    <xf numFmtId="0" fontId="1" fillId="0" borderId="32" xfId="0" applyFont="1" applyBorder="1" applyAlignment="1" applyProtection="1">
      <alignment horizontal="center" shrinkToFit="1"/>
    </xf>
    <xf numFmtId="0" fontId="1" fillId="0" borderId="36" xfId="0" applyFont="1" applyBorder="1" applyAlignment="1" applyProtection="1">
      <alignment horizontal="center" shrinkToFit="1"/>
    </xf>
    <xf numFmtId="0" fontId="1" fillId="0" borderId="33" xfId="0" applyFont="1" applyBorder="1" applyAlignment="1" applyProtection="1">
      <alignment horizontal="center" shrinkToFit="1"/>
    </xf>
    <xf numFmtId="0" fontId="1" fillId="0" borderId="1" xfId="0" applyFont="1" applyBorder="1" applyAlignment="1" applyProtection="1">
      <alignment horizontal="distributed"/>
    </xf>
    <xf numFmtId="0" fontId="1" fillId="0" borderId="13" xfId="0" applyFont="1" applyBorder="1" applyAlignment="1" applyProtection="1">
      <alignment horizontal="distributed"/>
    </xf>
    <xf numFmtId="0" fontId="0" fillId="0" borderId="18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shrinkToFit="1"/>
    </xf>
    <xf numFmtId="0" fontId="0" fillId="0" borderId="0" xfId="0" applyBorder="1" applyAlignment="1" applyProtection="1"/>
    <xf numFmtId="0" fontId="1" fillId="0" borderId="39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shrinkToFit="1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vertical="center" shrinkToFit="1"/>
      <protection locked="0"/>
    </xf>
    <xf numFmtId="0" fontId="1" fillId="2" borderId="10" xfId="0" applyFont="1" applyFill="1" applyBorder="1" applyAlignment="1" applyProtection="1">
      <alignment vertical="center" shrinkToFit="1"/>
      <protection locked="0"/>
    </xf>
    <xf numFmtId="0" fontId="1" fillId="2" borderId="9" xfId="0" applyFont="1" applyFill="1" applyBorder="1" applyAlignment="1" applyProtection="1">
      <alignment vertical="center" shrinkToFit="1"/>
      <protection locked="0"/>
    </xf>
    <xf numFmtId="0" fontId="1" fillId="0" borderId="11" xfId="0" applyFont="1" applyBorder="1" applyAlignment="1" applyProtection="1">
      <alignment horizontal="distributed"/>
    </xf>
    <xf numFmtId="0" fontId="1" fillId="0" borderId="12" xfId="0" applyFont="1" applyBorder="1" applyAlignment="1" applyProtection="1">
      <alignment horizontal="distributed"/>
    </xf>
    <xf numFmtId="0" fontId="1" fillId="0" borderId="2" xfId="0" applyFont="1" applyBorder="1" applyAlignment="1" applyProtection="1">
      <alignment shrinkToFit="1"/>
    </xf>
    <xf numFmtId="0" fontId="0" fillId="0" borderId="2" xfId="0" applyBorder="1" applyAlignment="1" applyProtection="1"/>
    <xf numFmtId="0" fontId="6" fillId="2" borderId="2" xfId="0" applyFont="1" applyFill="1" applyBorder="1" applyAlignment="1" applyProtection="1">
      <alignment shrinkToFit="1"/>
      <protection locked="0"/>
    </xf>
    <xf numFmtId="0" fontId="3" fillId="0" borderId="16" xfId="0" applyFont="1" applyBorder="1" applyAlignment="1" applyProtection="1">
      <alignment horizontal="distributed" vertical="center" shrinkToFit="1"/>
    </xf>
    <xf numFmtId="0" fontId="3" fillId="0" borderId="18" xfId="0" applyFont="1" applyBorder="1" applyAlignment="1" applyProtection="1">
      <alignment horizontal="distributed" vertical="center" shrinkToFit="1"/>
    </xf>
    <xf numFmtId="0" fontId="3" fillId="0" borderId="3" xfId="0" applyFont="1" applyBorder="1" applyAlignment="1" applyProtection="1">
      <alignment horizontal="distributed"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2" borderId="2" xfId="0" applyFont="1" applyFill="1" applyBorder="1" applyAlignment="1" applyProtection="1">
      <alignment vertical="center" shrinkToFit="1"/>
      <protection locked="0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vertical="center" shrinkToFit="1"/>
      <protection locked="0"/>
    </xf>
    <xf numFmtId="0" fontId="1" fillId="2" borderId="18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protection locked="0"/>
    </xf>
    <xf numFmtId="0" fontId="0" fillId="0" borderId="16" xfId="0" applyFont="1" applyBorder="1" applyAlignment="1" applyProtection="1">
      <alignment vertical="center" shrinkToFit="1"/>
    </xf>
    <xf numFmtId="0" fontId="1" fillId="0" borderId="18" xfId="0" applyFont="1" applyBorder="1" applyAlignment="1" applyProtection="1">
      <alignment vertical="center" shrinkToFit="1"/>
    </xf>
    <xf numFmtId="0" fontId="1" fillId="0" borderId="3" xfId="0" applyFont="1" applyBorder="1" applyAlignment="1" applyProtection="1">
      <alignment vertical="center" shrinkToFit="1"/>
    </xf>
    <xf numFmtId="0" fontId="1" fillId="0" borderId="2" xfId="0" applyFont="1" applyBorder="1" applyAlignment="1" applyProtection="1"/>
    <xf numFmtId="176" fontId="6" fillId="2" borderId="2" xfId="0" applyNumberFormat="1" applyFont="1" applyFill="1" applyBorder="1" applyAlignment="1" applyProtection="1">
      <protection locked="0"/>
    </xf>
    <xf numFmtId="0" fontId="0" fillId="0" borderId="16" xfId="0" applyBorder="1" applyAlignment="1" applyProtection="1">
      <alignment vertical="center" shrinkToFit="1"/>
    </xf>
    <xf numFmtId="0" fontId="0" fillId="0" borderId="18" xfId="0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0" fillId="0" borderId="3" xfId="0" applyBorder="1" applyAlignment="1" applyProtection="1">
      <alignment horizontal="center" shrinkToFit="1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0" fontId="2" fillId="0" borderId="28" xfId="0" applyFont="1" applyBorder="1" applyAlignment="1" applyProtection="1">
      <alignment horizontal="center" vertical="top"/>
    </xf>
    <xf numFmtId="0" fontId="2" fillId="0" borderId="29" xfId="0" applyFont="1" applyBorder="1" applyAlignment="1" applyProtection="1">
      <alignment horizontal="center" vertical="top"/>
    </xf>
    <xf numFmtId="0" fontId="2" fillId="0" borderId="32" xfId="0" applyFont="1" applyBorder="1" applyAlignment="1" applyProtection="1">
      <alignment horizontal="center" vertical="top"/>
    </xf>
    <xf numFmtId="0" fontId="2" fillId="0" borderId="33" xfId="0" applyFont="1" applyBorder="1" applyAlignment="1" applyProtection="1">
      <alignment horizontal="center" vertical="top"/>
    </xf>
    <xf numFmtId="0" fontId="2" fillId="0" borderId="34" xfId="0" applyFont="1" applyBorder="1" applyAlignment="1" applyProtection="1">
      <alignment horizontal="center" vertical="top"/>
    </xf>
    <xf numFmtId="0" fontId="2" fillId="0" borderId="36" xfId="0" applyFont="1" applyBorder="1" applyAlignment="1" applyProtection="1">
      <alignment horizontal="center" vertical="top"/>
    </xf>
    <xf numFmtId="0" fontId="6" fillId="0" borderId="28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178" fontId="9" fillId="2" borderId="10" xfId="0" applyNumberFormat="1" applyFont="1" applyFill="1" applyBorder="1" applyAlignment="1" applyProtection="1">
      <alignment horizontal="left"/>
      <protection locked="0"/>
    </xf>
    <xf numFmtId="0" fontId="9" fillId="2" borderId="10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center" shrinkToFit="1"/>
    </xf>
    <xf numFmtId="0" fontId="0" fillId="0" borderId="3" xfId="0" applyFill="1" applyBorder="1" applyAlignment="1" applyProtection="1">
      <alignment horizontal="center" shrinkToFit="1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1" fillId="0" borderId="0" xfId="0" applyFont="1" applyFill="1" applyProtection="1"/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/>
    <xf numFmtId="0" fontId="0" fillId="0" borderId="2" xfId="0" applyFill="1" applyBorder="1" applyAlignment="1" applyProtection="1"/>
    <xf numFmtId="0" fontId="6" fillId="0" borderId="2" xfId="0" applyFont="1" applyFill="1" applyBorder="1" applyAlignment="1" applyProtection="1">
      <alignment shrinkToFit="1"/>
    </xf>
    <xf numFmtId="0" fontId="6" fillId="0" borderId="2" xfId="0" applyFont="1" applyFill="1" applyBorder="1" applyAlignment="1" applyProtection="1"/>
    <xf numFmtId="176" fontId="6" fillId="0" borderId="2" xfId="0" applyNumberFormat="1" applyFont="1" applyFill="1" applyBorder="1" applyAlignment="1" applyProtection="1"/>
    <xf numFmtId="0" fontId="0" fillId="0" borderId="16" xfId="0" applyFill="1" applyBorder="1" applyAlignment="1" applyProtection="1">
      <alignment vertical="center" shrinkToFit="1"/>
    </xf>
    <xf numFmtId="0" fontId="0" fillId="0" borderId="18" xfId="0" applyFill="1" applyBorder="1" applyAlignment="1" applyProtection="1">
      <alignment vertical="center" shrinkToFit="1"/>
    </xf>
    <xf numFmtId="0" fontId="0" fillId="0" borderId="3" xfId="0" applyFill="1" applyBorder="1" applyAlignment="1" applyProtection="1">
      <alignment vertical="center" shrinkToFi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left"/>
    </xf>
    <xf numFmtId="0" fontId="1" fillId="0" borderId="10" xfId="0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vertical="center" shrinkToFit="1"/>
      <protection locked="0"/>
    </xf>
    <xf numFmtId="0" fontId="1" fillId="0" borderId="18" xfId="0" applyFont="1" applyFill="1" applyBorder="1" applyAlignment="1" applyProtection="1">
      <alignment vertical="center" shrinkToFit="1"/>
      <protection locked="0"/>
    </xf>
    <xf numFmtId="0" fontId="1" fillId="0" borderId="3" xfId="0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 applyProtection="1">
      <alignment vertical="center" shrinkToFit="1"/>
      <protection locked="0"/>
    </xf>
    <xf numFmtId="0" fontId="1" fillId="0" borderId="10" xfId="0" applyFont="1" applyFill="1" applyBorder="1" applyAlignment="1" applyProtection="1">
      <alignment vertical="center" shrinkToFit="1"/>
      <protection locked="0"/>
    </xf>
    <xf numFmtId="0" fontId="1" fillId="0" borderId="9" xfId="0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 applyProtection="1">
      <alignment shrinkToFit="1"/>
    </xf>
    <xf numFmtId="0" fontId="0" fillId="0" borderId="16" xfId="0" applyFont="1" applyFill="1" applyBorder="1" applyAlignment="1" applyProtection="1">
      <alignment vertical="center" shrinkToFit="1"/>
    </xf>
    <xf numFmtId="0" fontId="1" fillId="0" borderId="18" xfId="0" applyFont="1" applyFill="1" applyBorder="1" applyAlignment="1" applyProtection="1">
      <alignment vertical="center" shrinkToFit="1"/>
    </xf>
    <xf numFmtId="0" fontId="1" fillId="0" borderId="3" xfId="0" applyFont="1" applyFill="1" applyBorder="1" applyAlignment="1" applyProtection="1">
      <alignment vertical="center" shrinkToFit="1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 applyProtection="1">
      <alignment vertical="center" shrinkToFit="1"/>
      <protection locked="0"/>
    </xf>
    <xf numFmtId="0" fontId="1" fillId="0" borderId="1" xfId="0" applyFont="1" applyFill="1" applyBorder="1" applyAlignment="1" applyProtection="1">
      <alignment horizontal="distributed"/>
    </xf>
    <xf numFmtId="0" fontId="1" fillId="0" borderId="13" xfId="0" applyFont="1" applyFill="1" applyBorder="1" applyAlignment="1" applyProtection="1">
      <alignment horizontal="distributed"/>
    </xf>
    <xf numFmtId="0" fontId="0" fillId="0" borderId="16" xfId="0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shrinkToFit="1"/>
    </xf>
    <xf numFmtId="0" fontId="1" fillId="0" borderId="0" xfId="0" applyFont="1" applyFill="1" applyBorder="1" applyAlignment="1" applyProtection="1">
      <alignment shrinkToFit="1"/>
    </xf>
    <xf numFmtId="0" fontId="0" fillId="0" borderId="0" xfId="0" applyFill="1" applyBorder="1" applyAlignment="1" applyProtection="1"/>
    <xf numFmtId="0" fontId="1" fillId="0" borderId="39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distributed"/>
    </xf>
    <xf numFmtId="0" fontId="1" fillId="0" borderId="12" xfId="0" applyFont="1" applyFill="1" applyBorder="1" applyAlignment="1" applyProtection="1">
      <alignment horizontal="distributed"/>
    </xf>
    <xf numFmtId="0" fontId="3" fillId="0" borderId="16" xfId="0" applyFont="1" applyFill="1" applyBorder="1" applyAlignment="1" applyProtection="1">
      <alignment horizontal="distributed" vertical="center" shrinkToFit="1"/>
    </xf>
    <xf numFmtId="0" fontId="3" fillId="0" borderId="18" xfId="0" applyFont="1" applyFill="1" applyBorder="1" applyAlignment="1" applyProtection="1">
      <alignment horizontal="distributed" vertical="center" shrinkToFit="1"/>
    </xf>
    <xf numFmtId="0" fontId="3" fillId="0" borderId="3" xfId="0" applyFont="1" applyFill="1" applyBorder="1" applyAlignment="1" applyProtection="1">
      <alignment horizontal="distributed" vertical="center" shrinkToFit="1"/>
    </xf>
    <xf numFmtId="0" fontId="1" fillId="0" borderId="1" xfId="0" applyFont="1" applyFill="1" applyBorder="1" applyAlignment="1" applyProtection="1">
      <alignment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3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31" xfId="0" applyFont="1" applyFill="1" applyBorder="1" applyAlignment="1" applyProtection="1">
      <alignment horizontal="center" shrinkToFit="1"/>
    </xf>
    <xf numFmtId="0" fontId="1" fillId="0" borderId="32" xfId="0" applyFont="1" applyFill="1" applyBorder="1" applyAlignment="1" applyProtection="1">
      <alignment horizontal="center" shrinkToFit="1"/>
    </xf>
    <xf numFmtId="0" fontId="1" fillId="0" borderId="36" xfId="0" applyFont="1" applyFill="1" applyBorder="1" applyAlignment="1" applyProtection="1">
      <alignment horizontal="center" shrinkToFit="1"/>
    </xf>
    <xf numFmtId="0" fontId="1" fillId="0" borderId="33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1" fillId="0" borderId="0" xfId="0" quotePrefix="1" applyFont="1" applyFill="1" applyBorder="1" applyAlignment="1" applyProtection="1">
      <alignment shrinkToFit="1"/>
    </xf>
    <xf numFmtId="0" fontId="1" fillId="0" borderId="0" xfId="0" quotePrefix="1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right" vertical="center"/>
    </xf>
    <xf numFmtId="38" fontId="6" fillId="0" borderId="1" xfId="1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vertical="center"/>
    </xf>
    <xf numFmtId="38" fontId="6" fillId="0" borderId="13" xfId="1" applyFont="1" applyFill="1" applyBorder="1" applyAlignment="1" applyProtection="1">
      <alignment vertical="center"/>
    </xf>
    <xf numFmtId="0" fontId="2" fillId="0" borderId="28" xfId="0" applyFont="1" applyFill="1" applyBorder="1" applyAlignment="1" applyProtection="1">
      <alignment horizontal="center" vertical="top"/>
    </xf>
    <xf numFmtId="0" fontId="2" fillId="0" borderId="29" xfId="0" applyFont="1" applyFill="1" applyBorder="1" applyAlignment="1" applyProtection="1">
      <alignment horizontal="center" vertical="top"/>
    </xf>
    <xf numFmtId="0" fontId="2" fillId="0" borderId="32" xfId="0" applyFont="1" applyFill="1" applyBorder="1" applyAlignment="1" applyProtection="1">
      <alignment horizontal="center" vertical="top"/>
    </xf>
    <xf numFmtId="0" fontId="2" fillId="0" borderId="33" xfId="0" applyFont="1" applyFill="1" applyBorder="1" applyAlignment="1" applyProtection="1">
      <alignment horizontal="center" vertical="top"/>
    </xf>
    <xf numFmtId="0" fontId="2" fillId="0" borderId="34" xfId="0" applyFont="1" applyFill="1" applyBorder="1" applyAlignment="1" applyProtection="1">
      <alignment horizontal="center" vertical="top"/>
    </xf>
    <xf numFmtId="0" fontId="2" fillId="0" borderId="36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right" vertical="center"/>
    </xf>
    <xf numFmtId="38" fontId="1" fillId="0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right" vertical="center"/>
    </xf>
    <xf numFmtId="0" fontId="6" fillId="0" borderId="32" xfId="0" applyFont="1" applyFill="1" applyBorder="1" applyAlignment="1" applyProtection="1">
      <alignment horizontal="right" vertical="center"/>
    </xf>
    <xf numFmtId="0" fontId="6" fillId="0" borderId="33" xfId="0" applyFont="1" applyFill="1" applyBorder="1" applyAlignment="1" applyProtection="1">
      <alignment horizontal="right" vertical="center"/>
    </xf>
    <xf numFmtId="38" fontId="6" fillId="0" borderId="32" xfId="1" applyFont="1" applyFill="1" applyBorder="1" applyAlignment="1" applyProtection="1">
      <alignment vertical="center"/>
    </xf>
    <xf numFmtId="38" fontId="6" fillId="0" borderId="36" xfId="1" applyFont="1" applyFill="1" applyBorder="1" applyAlignment="1" applyProtection="1">
      <alignment vertical="center"/>
    </xf>
    <xf numFmtId="38" fontId="6" fillId="0" borderId="33" xfId="1" applyFont="1" applyFill="1" applyBorder="1" applyAlignment="1" applyProtection="1">
      <alignment vertical="center"/>
    </xf>
    <xf numFmtId="38" fontId="6" fillId="0" borderId="44" xfId="1" applyFont="1" applyFill="1" applyBorder="1" applyAlignment="1" applyProtection="1">
      <alignment vertical="center"/>
    </xf>
    <xf numFmtId="38" fontId="6" fillId="0" borderId="45" xfId="1" applyFont="1" applyFill="1" applyBorder="1" applyAlignment="1" applyProtection="1">
      <alignment vertical="center"/>
    </xf>
    <xf numFmtId="38" fontId="6" fillId="0" borderId="46" xfId="1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vertical="center" shrinkToFit="1"/>
    </xf>
    <xf numFmtId="0" fontId="1" fillId="0" borderId="34" xfId="0" applyFont="1" applyFill="1" applyBorder="1" applyAlignment="1" applyProtection="1">
      <alignment vertical="center" shrinkToFit="1"/>
    </xf>
    <xf numFmtId="0" fontId="1" fillId="0" borderId="29" xfId="0" applyFont="1" applyFill="1" applyBorder="1" applyAlignment="1" applyProtection="1">
      <alignment vertical="center" shrinkToFit="1"/>
    </xf>
    <xf numFmtId="0" fontId="1" fillId="0" borderId="32" xfId="0" applyFont="1" applyFill="1" applyBorder="1" applyAlignment="1" applyProtection="1">
      <alignment vertical="center" shrinkToFit="1"/>
    </xf>
    <xf numFmtId="0" fontId="1" fillId="0" borderId="36" xfId="0" applyFont="1" applyFill="1" applyBorder="1" applyAlignment="1" applyProtection="1">
      <alignment vertical="center" shrinkToFit="1"/>
    </xf>
    <xf numFmtId="0" fontId="1" fillId="0" borderId="33" xfId="0" applyFont="1" applyFill="1" applyBorder="1" applyAlignment="1" applyProtection="1">
      <alignment vertical="center" shrinkToFit="1"/>
    </xf>
    <xf numFmtId="0" fontId="1" fillId="0" borderId="18" xfId="0" applyFont="1" applyFill="1" applyBorder="1" applyAlignment="1" applyProtection="1">
      <alignment horizontal="center" shrinkToFit="1"/>
    </xf>
    <xf numFmtId="0" fontId="1" fillId="0" borderId="3" xfId="0" applyFont="1" applyFill="1" applyBorder="1" applyAlignment="1" applyProtection="1">
      <alignment horizontal="center" shrinkToFit="1"/>
    </xf>
    <xf numFmtId="0" fontId="2" fillId="0" borderId="8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3" xfId="0" applyFont="1" applyFill="1" applyBorder="1" applyAlignment="1" applyProtection="1">
      <alignment horizontal="center" wrapText="1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1" fillId="0" borderId="13" xfId="0" applyNumberFormat="1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/>
    <xf numFmtId="0" fontId="1" fillId="0" borderId="42" xfId="0" applyFont="1" applyFill="1" applyBorder="1" applyAlignment="1" applyProtection="1"/>
    <xf numFmtId="0" fontId="1" fillId="0" borderId="43" xfId="0" applyFont="1" applyFill="1" applyBorder="1" applyAlignment="1" applyProtection="1"/>
    <xf numFmtId="38" fontId="7" fillId="0" borderId="1" xfId="1" applyFont="1" applyFill="1" applyBorder="1" applyAlignment="1" applyProtection="1"/>
    <xf numFmtId="38" fontId="7" fillId="0" borderId="2" xfId="1" applyFont="1" applyFill="1" applyBorder="1" applyAlignment="1" applyProtection="1"/>
    <xf numFmtId="38" fontId="7" fillId="0" borderId="13" xfId="1" applyFont="1" applyFill="1" applyBorder="1" applyAlignment="1" applyProtection="1"/>
    <xf numFmtId="38" fontId="4" fillId="0" borderId="1" xfId="1" applyFont="1" applyFill="1" applyBorder="1" applyAlignment="1" applyProtection="1"/>
    <xf numFmtId="38" fontId="4" fillId="0" borderId="2" xfId="1" applyFont="1" applyFill="1" applyBorder="1" applyAlignment="1" applyProtection="1"/>
    <xf numFmtId="38" fontId="4" fillId="0" borderId="13" xfId="1" applyFont="1" applyFill="1" applyBorder="1" applyAlignment="1" applyProtection="1"/>
    <xf numFmtId="0" fontId="3" fillId="0" borderId="2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177" fontId="4" fillId="0" borderId="1" xfId="0" applyNumberFormat="1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13" xfId="0" applyFont="1" applyFill="1" applyBorder="1" applyAlignment="1" applyProtection="1"/>
    <xf numFmtId="0" fontId="1" fillId="0" borderId="4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/>
    <xf numFmtId="0" fontId="4" fillId="0" borderId="34" xfId="0" applyFont="1" applyFill="1" applyBorder="1" applyAlignment="1" applyProtection="1"/>
    <xf numFmtId="0" fontId="4" fillId="0" borderId="29" xfId="0" applyFont="1" applyFill="1" applyBorder="1" applyAlignment="1" applyProtection="1"/>
    <xf numFmtId="0" fontId="4" fillId="0" borderId="32" xfId="0" applyFont="1" applyFill="1" applyBorder="1" applyAlignment="1" applyProtection="1"/>
    <xf numFmtId="0" fontId="4" fillId="0" borderId="36" xfId="0" applyFont="1" applyFill="1" applyBorder="1" applyAlignment="1" applyProtection="1"/>
    <xf numFmtId="0" fontId="4" fillId="0" borderId="33" xfId="0" applyFont="1" applyFill="1" applyBorder="1" applyAlignment="1" applyProtection="1"/>
    <xf numFmtId="0" fontId="4" fillId="0" borderId="8" xfId="0" applyFont="1" applyFill="1" applyBorder="1" applyAlignment="1" applyProtection="1">
      <alignment horizontal="center" shrinkToFit="1"/>
    </xf>
    <xf numFmtId="0" fontId="4" fillId="0" borderId="10" xfId="0" applyFont="1" applyFill="1" applyBorder="1" applyAlignment="1" applyProtection="1">
      <alignment horizontal="center" shrinkToFit="1"/>
    </xf>
    <xf numFmtId="0" fontId="4" fillId="0" borderId="9" xfId="0" applyFont="1" applyFill="1" applyBorder="1" applyAlignment="1" applyProtection="1">
      <alignment horizontal="center" shrinkToFit="1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shrinkToFit="1"/>
    </xf>
    <xf numFmtId="0" fontId="1" fillId="0" borderId="4" xfId="0" applyFont="1" applyFill="1" applyBorder="1" applyAlignment="1" applyProtection="1">
      <alignment shrinkToFit="1"/>
    </xf>
    <xf numFmtId="0" fontId="4" fillId="0" borderId="4" xfId="0" applyFont="1" applyFill="1" applyBorder="1" applyAlignment="1" applyProtection="1">
      <alignment horizont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38" fontId="4" fillId="0" borderId="1" xfId="0" applyNumberFormat="1" applyFont="1" applyFill="1" applyBorder="1" applyAlignment="1" applyProtection="1"/>
    <xf numFmtId="0" fontId="1" fillId="0" borderId="0" xfId="0" applyFont="1" applyFill="1" applyAlignment="1" applyProtection="1">
      <alignment horizontal="center"/>
    </xf>
    <xf numFmtId="38" fontId="1" fillId="0" borderId="11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38" fontId="4" fillId="0" borderId="28" xfId="1" applyFont="1" applyFill="1" applyBorder="1" applyAlignment="1" applyProtection="1"/>
    <xf numFmtId="38" fontId="0" fillId="0" borderId="34" xfId="1" applyFont="1" applyFill="1" applyBorder="1" applyAlignment="1" applyProtection="1"/>
    <xf numFmtId="38" fontId="0" fillId="0" borderId="29" xfId="1" applyFont="1" applyFill="1" applyBorder="1" applyAlignment="1" applyProtection="1"/>
    <xf numFmtId="38" fontId="0" fillId="0" borderId="30" xfId="1" applyFont="1" applyFill="1" applyBorder="1" applyAlignment="1" applyProtection="1"/>
    <xf numFmtId="38" fontId="0" fillId="0" borderId="35" xfId="1" applyFont="1" applyFill="1" applyBorder="1" applyAlignment="1" applyProtection="1"/>
    <xf numFmtId="38" fontId="0" fillId="0" borderId="31" xfId="1" applyFont="1" applyFill="1" applyBorder="1" applyAlignment="1" applyProtection="1"/>
    <xf numFmtId="38" fontId="0" fillId="0" borderId="32" xfId="1" applyFont="1" applyFill="1" applyBorder="1" applyAlignment="1" applyProtection="1"/>
    <xf numFmtId="38" fontId="0" fillId="0" borderId="36" xfId="1" applyFont="1" applyFill="1" applyBorder="1" applyAlignment="1" applyProtection="1"/>
    <xf numFmtId="38" fontId="0" fillId="0" borderId="33" xfId="1" applyFont="1" applyFill="1" applyBorder="1" applyAlignment="1" applyProtection="1"/>
    <xf numFmtId="0" fontId="1" fillId="0" borderId="8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shrinkToFit="1"/>
    </xf>
    <xf numFmtId="0" fontId="0" fillId="0" borderId="10" xfId="0" applyFill="1" applyBorder="1" applyAlignment="1" applyProtection="1">
      <alignment shrinkToFit="1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vertical="center" shrinkToFit="1"/>
    </xf>
    <xf numFmtId="0" fontId="6" fillId="2" borderId="2" xfId="0" applyFont="1" applyFill="1" applyBorder="1" applyAlignment="1" applyProtection="1"/>
    <xf numFmtId="0" fontId="6" fillId="2" borderId="2" xfId="0" applyFont="1" applyFill="1" applyBorder="1" applyAlignment="1" applyProtection="1">
      <alignment shrinkToFit="1"/>
    </xf>
    <xf numFmtId="176" fontId="6" fillId="2" borderId="2" xfId="0" applyNumberFormat="1" applyFont="1" applyFill="1" applyBorder="1" applyAlignment="1" applyProtection="1"/>
    <xf numFmtId="0" fontId="1" fillId="0" borderId="1" xfId="0" applyFont="1" applyBorder="1" applyAlignment="1" applyProtection="1">
      <alignment vertical="center" shrinkToFit="1"/>
    </xf>
    <xf numFmtId="0" fontId="1" fillId="0" borderId="2" xfId="0" applyFont="1" applyBorder="1" applyAlignment="1" applyProtection="1">
      <alignment vertical="center" shrinkToFit="1"/>
    </xf>
    <xf numFmtId="0" fontId="1" fillId="0" borderId="13" xfId="0" applyFont="1" applyBorder="1" applyAlignment="1" applyProtection="1">
      <alignment vertical="center" shrinkToFit="1"/>
    </xf>
    <xf numFmtId="0" fontId="6" fillId="2" borderId="27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shrinkToFit="1"/>
    </xf>
    <xf numFmtId="0" fontId="1" fillId="0" borderId="10" xfId="0" applyFont="1" applyBorder="1" applyAlignment="1" applyProtection="1">
      <alignment vertical="center" shrinkToFit="1"/>
    </xf>
    <xf numFmtId="0" fontId="1" fillId="0" borderId="9" xfId="0" applyFont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right" vertical="center"/>
    </xf>
    <xf numFmtId="0" fontId="0" fillId="2" borderId="13" xfId="0" applyFill="1" applyBorder="1" applyAlignment="1" applyProtection="1">
      <alignment horizontal="right" vertical="center"/>
    </xf>
    <xf numFmtId="38" fontId="1" fillId="2" borderId="1" xfId="1" applyFont="1" applyFill="1" applyBorder="1" applyAlignment="1" applyProtection="1">
      <alignment vertical="center"/>
    </xf>
    <xf numFmtId="38" fontId="0" fillId="2" borderId="2" xfId="1" applyFont="1" applyFill="1" applyBorder="1" applyAlignment="1" applyProtection="1">
      <alignment vertical="center"/>
    </xf>
    <xf numFmtId="38" fontId="0" fillId="2" borderId="13" xfId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13" xfId="0" applyFont="1" applyFill="1" applyBorder="1" applyAlignment="1" applyProtection="1">
      <alignment horizontal="right" vertical="center"/>
    </xf>
    <xf numFmtId="38" fontId="6" fillId="2" borderId="1" xfId="1" applyFont="1" applyFill="1" applyBorder="1" applyAlignment="1" applyProtection="1">
      <alignment vertical="center"/>
    </xf>
    <xf numFmtId="38" fontId="6" fillId="2" borderId="2" xfId="1" applyFont="1" applyFill="1" applyBorder="1" applyAlignment="1" applyProtection="1">
      <alignment vertical="center"/>
    </xf>
    <xf numFmtId="38" fontId="6" fillId="2" borderId="13" xfId="1" applyFont="1" applyFill="1" applyBorder="1" applyAlignment="1" applyProtection="1">
      <alignment vertical="center"/>
    </xf>
    <xf numFmtId="38" fontId="6" fillId="2" borderId="16" xfId="1" applyFont="1" applyFill="1" applyBorder="1" applyAlignment="1" applyProtection="1">
      <alignment vertical="center"/>
    </xf>
    <xf numFmtId="38" fontId="6" fillId="2" borderId="18" xfId="1" applyFont="1" applyFill="1" applyBorder="1" applyAlignment="1" applyProtection="1">
      <alignment vertical="center"/>
    </xf>
    <xf numFmtId="38" fontId="6" fillId="2" borderId="3" xfId="1" applyFont="1" applyFill="1" applyBorder="1" applyAlignment="1" applyProtection="1">
      <alignment vertical="center"/>
    </xf>
    <xf numFmtId="38" fontId="7" fillId="2" borderId="1" xfId="1" applyFont="1" applyFill="1" applyBorder="1" applyAlignment="1" applyProtection="1"/>
    <xf numFmtId="38" fontId="7" fillId="2" borderId="2" xfId="1" applyFont="1" applyFill="1" applyBorder="1" applyAlignment="1" applyProtection="1"/>
    <xf numFmtId="38" fontId="7" fillId="2" borderId="13" xfId="1" applyFont="1" applyFill="1" applyBorder="1" applyAlignment="1" applyProtection="1"/>
    <xf numFmtId="177" fontId="4" fillId="2" borderId="1" xfId="0" applyNumberFormat="1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13" xfId="0" applyFont="1" applyFill="1" applyBorder="1" applyAlignment="1" applyProtection="1"/>
    <xf numFmtId="0" fontId="6" fillId="2" borderId="8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38" fontId="4" fillId="0" borderId="1" xfId="0" applyNumberFormat="1" applyFont="1" applyBorder="1" applyAlignment="1" applyProtection="1"/>
    <xf numFmtId="38" fontId="1" fillId="0" borderId="11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182" fontId="3" fillId="2" borderId="4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4" xfId="0" applyFont="1" applyFill="1" applyBorder="1" applyAlignment="1" applyProtection="1">
      <alignment horizontal="right" vertical="center" shrinkToFit="1"/>
      <protection locked="0"/>
    </xf>
    <xf numFmtId="0" fontId="6" fillId="2" borderId="8" xfId="0" applyFont="1" applyFill="1" applyBorder="1" applyAlignment="1" applyProtection="1">
      <alignment vertical="center" shrinkToFit="1"/>
      <protection locked="0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9" xfId="0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14</xdr:row>
      <xdr:rowOff>95250</xdr:rowOff>
    </xdr:from>
    <xdr:to>
      <xdr:col>7</xdr:col>
      <xdr:colOff>228600</xdr:colOff>
      <xdr:row>16</xdr:row>
      <xdr:rowOff>104775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015490" y="2289810"/>
          <a:ext cx="80010" cy="314325"/>
        </a:xfrm>
        <a:prstGeom prst="leftBracket">
          <a:avLst>
            <a:gd name="adj" fmla="val 27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14</xdr:row>
      <xdr:rowOff>85725</xdr:rowOff>
    </xdr:from>
    <xdr:to>
      <xdr:col>12</xdr:col>
      <xdr:colOff>123825</xdr:colOff>
      <xdr:row>16</xdr:row>
      <xdr:rowOff>95250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987040" y="2280285"/>
          <a:ext cx="85725" cy="314325"/>
        </a:xfrm>
        <a:prstGeom prst="rightBracket">
          <a:avLst>
            <a:gd name="adj" fmla="val 305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114300</xdr:colOff>
      <xdr:row>14</xdr:row>
      <xdr:rowOff>95250</xdr:rowOff>
    </xdr:from>
    <xdr:to>
      <xdr:col>25</xdr:col>
      <xdr:colOff>200025</xdr:colOff>
      <xdr:row>17</xdr:row>
      <xdr:rowOff>104775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5836920" y="2289810"/>
          <a:ext cx="85725" cy="466725"/>
        </a:xfrm>
        <a:prstGeom prst="leftBracket">
          <a:avLst>
            <a:gd name="adj" fmla="val 453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66675</xdr:colOff>
      <xdr:row>14</xdr:row>
      <xdr:rowOff>95250</xdr:rowOff>
    </xdr:from>
    <xdr:to>
      <xdr:col>30</xdr:col>
      <xdr:colOff>161925</xdr:colOff>
      <xdr:row>17</xdr:row>
      <xdr:rowOff>76200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856095" y="2289810"/>
          <a:ext cx="95250" cy="438150"/>
        </a:xfrm>
        <a:prstGeom prst="rightBracket">
          <a:avLst>
            <a:gd name="adj" fmla="val 3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133350</xdr:colOff>
      <xdr:row>14</xdr:row>
      <xdr:rowOff>66675</xdr:rowOff>
    </xdr:from>
    <xdr:to>
      <xdr:col>31</xdr:col>
      <xdr:colOff>228600</xdr:colOff>
      <xdr:row>15</xdr:row>
      <xdr:rowOff>104775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7136130" y="2261235"/>
          <a:ext cx="80010" cy="190500"/>
        </a:xfrm>
        <a:prstGeom prst="leftBracke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28575</xdr:colOff>
      <xdr:row>14</xdr:row>
      <xdr:rowOff>57150</xdr:rowOff>
    </xdr:from>
    <xdr:to>
      <xdr:col>36</xdr:col>
      <xdr:colOff>123825</xdr:colOff>
      <xdr:row>15</xdr:row>
      <xdr:rowOff>76200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8098155" y="2251710"/>
          <a:ext cx="95250" cy="171450"/>
        </a:xfrm>
        <a:prstGeom prst="rightBracket">
          <a:avLst>
            <a:gd name="adj" fmla="val 1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11</xdr:row>
      <xdr:rowOff>9525</xdr:rowOff>
    </xdr:from>
    <xdr:to>
      <xdr:col>0</xdr:col>
      <xdr:colOff>657225</xdr:colOff>
      <xdr:row>17</xdr:row>
      <xdr:rowOff>152400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19050" y="1731645"/>
          <a:ext cx="584835" cy="10725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14</xdr:row>
      <xdr:rowOff>95250</xdr:rowOff>
    </xdr:from>
    <xdr:to>
      <xdr:col>6</xdr:col>
      <xdr:colOff>9525</xdr:colOff>
      <xdr:row>17</xdr:row>
      <xdr:rowOff>66675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923925" y="2371725"/>
          <a:ext cx="94297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雇用保険に加入している方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400050</xdr:colOff>
          <xdr:row>13</xdr:row>
          <xdr:rowOff>19050</xdr:rowOff>
        </xdr:from>
        <xdr:to>
          <xdr:col>51</xdr:col>
          <xdr:colOff>266700</xdr:colOff>
          <xdr:row>17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賃金クリア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5</xdr:row>
          <xdr:rowOff>142875</xdr:rowOff>
        </xdr:from>
        <xdr:to>
          <xdr:col>48</xdr:col>
          <xdr:colOff>485775</xdr:colOff>
          <xdr:row>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95250</xdr:colOff>
          <xdr:row>5</xdr:row>
          <xdr:rowOff>152400</xdr:rowOff>
        </xdr:from>
        <xdr:to>
          <xdr:col>47</xdr:col>
          <xdr:colOff>104775</xdr:colOff>
          <xdr:row>7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</xdr:row>
          <xdr:rowOff>123825</xdr:rowOff>
        </xdr:from>
        <xdr:to>
          <xdr:col>48</xdr:col>
          <xdr:colOff>400050</xdr:colOff>
          <xdr:row>5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該当しない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209550</xdr:colOff>
          <xdr:row>3</xdr:row>
          <xdr:rowOff>123825</xdr:rowOff>
        </xdr:from>
        <xdr:to>
          <xdr:col>46</xdr:col>
          <xdr:colOff>352425</xdr:colOff>
          <xdr:row>5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該当する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14</xdr:row>
      <xdr:rowOff>95250</xdr:rowOff>
    </xdr:from>
    <xdr:to>
      <xdr:col>7</xdr:col>
      <xdr:colOff>228600</xdr:colOff>
      <xdr:row>16</xdr:row>
      <xdr:rowOff>104775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2228850" y="2371725"/>
          <a:ext cx="95250" cy="314325"/>
        </a:xfrm>
        <a:prstGeom prst="leftBracket">
          <a:avLst>
            <a:gd name="adj" fmla="val 27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14</xdr:row>
      <xdr:rowOff>85725</xdr:rowOff>
    </xdr:from>
    <xdr:to>
      <xdr:col>12</xdr:col>
      <xdr:colOff>123825</xdr:colOff>
      <xdr:row>16</xdr:row>
      <xdr:rowOff>95250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/>
        </xdr:cNvSpPr>
      </xdr:nvSpPr>
      <xdr:spPr bwMode="auto">
        <a:xfrm>
          <a:off x="3324225" y="2362200"/>
          <a:ext cx="85725" cy="314325"/>
        </a:xfrm>
        <a:prstGeom prst="rightBracket">
          <a:avLst>
            <a:gd name="adj" fmla="val 305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114300</xdr:colOff>
      <xdr:row>14</xdr:row>
      <xdr:rowOff>95250</xdr:rowOff>
    </xdr:from>
    <xdr:to>
      <xdr:col>25</xdr:col>
      <xdr:colOff>200025</xdr:colOff>
      <xdr:row>17</xdr:row>
      <xdr:rowOff>104775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/>
        </xdr:cNvSpPr>
      </xdr:nvSpPr>
      <xdr:spPr bwMode="auto">
        <a:xfrm>
          <a:off x="6496050" y="2371725"/>
          <a:ext cx="85725" cy="466725"/>
        </a:xfrm>
        <a:prstGeom prst="leftBracket">
          <a:avLst>
            <a:gd name="adj" fmla="val 453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66675</xdr:colOff>
      <xdr:row>14</xdr:row>
      <xdr:rowOff>95250</xdr:rowOff>
    </xdr:from>
    <xdr:to>
      <xdr:col>30</xdr:col>
      <xdr:colOff>161925</xdr:colOff>
      <xdr:row>17</xdr:row>
      <xdr:rowOff>76200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/>
        </xdr:cNvSpPr>
      </xdr:nvSpPr>
      <xdr:spPr bwMode="auto">
        <a:xfrm>
          <a:off x="7639050" y="2371725"/>
          <a:ext cx="95250" cy="438150"/>
        </a:xfrm>
        <a:prstGeom prst="rightBracket">
          <a:avLst>
            <a:gd name="adj" fmla="val 3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133350</xdr:colOff>
      <xdr:row>14</xdr:row>
      <xdr:rowOff>66675</xdr:rowOff>
    </xdr:from>
    <xdr:to>
      <xdr:col>31</xdr:col>
      <xdr:colOff>228600</xdr:colOff>
      <xdr:row>15</xdr:row>
      <xdr:rowOff>104775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/>
        </xdr:cNvSpPr>
      </xdr:nvSpPr>
      <xdr:spPr bwMode="auto">
        <a:xfrm>
          <a:off x="7943850" y="2343150"/>
          <a:ext cx="95250" cy="190500"/>
        </a:xfrm>
        <a:prstGeom prst="leftBracke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28575</xdr:colOff>
      <xdr:row>14</xdr:row>
      <xdr:rowOff>57150</xdr:rowOff>
    </xdr:from>
    <xdr:to>
      <xdr:col>36</xdr:col>
      <xdr:colOff>123825</xdr:colOff>
      <xdr:row>15</xdr:row>
      <xdr:rowOff>76200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/>
        </xdr:cNvSpPr>
      </xdr:nvSpPr>
      <xdr:spPr bwMode="auto">
        <a:xfrm>
          <a:off x="9029700" y="2333625"/>
          <a:ext cx="95250" cy="171450"/>
        </a:xfrm>
        <a:prstGeom prst="rightBracket">
          <a:avLst>
            <a:gd name="adj" fmla="val 1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11</xdr:row>
      <xdr:rowOff>9525</xdr:rowOff>
    </xdr:from>
    <xdr:to>
      <xdr:col>0</xdr:col>
      <xdr:colOff>657225</xdr:colOff>
      <xdr:row>17</xdr:row>
      <xdr:rowOff>152400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19050" y="1809750"/>
          <a:ext cx="638175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14</xdr:row>
      <xdr:rowOff>95250</xdr:rowOff>
    </xdr:from>
    <xdr:to>
      <xdr:col>6</xdr:col>
      <xdr:colOff>19050</xdr:colOff>
      <xdr:row>17</xdr:row>
      <xdr:rowOff>47625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23925" y="2371725"/>
          <a:ext cx="95250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雇用保険に加入している方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104775</xdr:colOff>
          <xdr:row>5</xdr:row>
          <xdr:rowOff>142875</xdr:rowOff>
        </xdr:from>
        <xdr:to>
          <xdr:col>48</xdr:col>
          <xdr:colOff>485775</xdr:colOff>
          <xdr:row>7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95250</xdr:colOff>
          <xdr:row>5</xdr:row>
          <xdr:rowOff>152400</xdr:rowOff>
        </xdr:from>
        <xdr:to>
          <xdr:col>47</xdr:col>
          <xdr:colOff>123825</xdr:colOff>
          <xdr:row>7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</xdr:row>
          <xdr:rowOff>123825</xdr:rowOff>
        </xdr:from>
        <xdr:to>
          <xdr:col>48</xdr:col>
          <xdr:colOff>400050</xdr:colOff>
          <xdr:row>5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該当しない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209550</xdr:colOff>
          <xdr:row>3</xdr:row>
          <xdr:rowOff>123825</xdr:rowOff>
        </xdr:from>
        <xdr:to>
          <xdr:col>47</xdr:col>
          <xdr:colOff>0</xdr:colOff>
          <xdr:row>5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該当する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6</xdr:row>
      <xdr:rowOff>57149</xdr:rowOff>
    </xdr:from>
    <xdr:to>
      <xdr:col>48</xdr:col>
      <xdr:colOff>57151</xdr:colOff>
      <xdr:row>39</xdr:row>
      <xdr:rowOff>76200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33351" y="1076324"/>
          <a:ext cx="11849100" cy="5248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700">
              <a:solidFill>
                <a:schemeClr val="tx2">
                  <a:alpha val="10000"/>
                </a:schemeClr>
              </a:solidFill>
            </a:rPr>
            <a:t>記入例</a:t>
          </a:r>
        </a:p>
      </xdr:txBody>
    </xdr:sp>
    <xdr:clientData/>
  </xdr:twoCellAnchor>
  <xdr:twoCellAnchor>
    <xdr:from>
      <xdr:col>7</xdr:col>
      <xdr:colOff>133350</xdr:colOff>
      <xdr:row>14</xdr:row>
      <xdr:rowOff>95250</xdr:rowOff>
    </xdr:from>
    <xdr:to>
      <xdr:col>7</xdr:col>
      <xdr:colOff>228600</xdr:colOff>
      <xdr:row>16</xdr:row>
      <xdr:rowOff>104775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>
          <a:off x="2228850" y="2295525"/>
          <a:ext cx="95250" cy="314325"/>
        </a:xfrm>
        <a:prstGeom prst="leftBracket">
          <a:avLst>
            <a:gd name="adj" fmla="val 27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38100</xdr:colOff>
      <xdr:row>14</xdr:row>
      <xdr:rowOff>85725</xdr:rowOff>
    </xdr:from>
    <xdr:to>
      <xdr:col>12</xdr:col>
      <xdr:colOff>123825</xdr:colOff>
      <xdr:row>16</xdr:row>
      <xdr:rowOff>95250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3324225" y="2286000"/>
          <a:ext cx="85725" cy="314325"/>
        </a:xfrm>
        <a:prstGeom prst="rightBracket">
          <a:avLst>
            <a:gd name="adj" fmla="val 305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114300</xdr:colOff>
      <xdr:row>14</xdr:row>
      <xdr:rowOff>95250</xdr:rowOff>
    </xdr:from>
    <xdr:to>
      <xdr:col>25</xdr:col>
      <xdr:colOff>200025</xdr:colOff>
      <xdr:row>17</xdr:row>
      <xdr:rowOff>104775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>
          <a:off x="6496050" y="2295525"/>
          <a:ext cx="85725" cy="466725"/>
        </a:xfrm>
        <a:prstGeom prst="leftBracket">
          <a:avLst>
            <a:gd name="adj" fmla="val 453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66675</xdr:colOff>
      <xdr:row>14</xdr:row>
      <xdr:rowOff>95250</xdr:rowOff>
    </xdr:from>
    <xdr:to>
      <xdr:col>30</xdr:col>
      <xdr:colOff>161925</xdr:colOff>
      <xdr:row>17</xdr:row>
      <xdr:rowOff>76200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/>
        </xdr:cNvSpPr>
      </xdr:nvSpPr>
      <xdr:spPr bwMode="auto">
        <a:xfrm>
          <a:off x="7639050" y="2295525"/>
          <a:ext cx="95250" cy="438150"/>
        </a:xfrm>
        <a:prstGeom prst="rightBracket">
          <a:avLst>
            <a:gd name="adj" fmla="val 3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133350</xdr:colOff>
      <xdr:row>14</xdr:row>
      <xdr:rowOff>66675</xdr:rowOff>
    </xdr:from>
    <xdr:to>
      <xdr:col>31</xdr:col>
      <xdr:colOff>228600</xdr:colOff>
      <xdr:row>15</xdr:row>
      <xdr:rowOff>104775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/>
        </xdr:cNvSpPr>
      </xdr:nvSpPr>
      <xdr:spPr bwMode="auto">
        <a:xfrm>
          <a:off x="7943850" y="2266950"/>
          <a:ext cx="95250" cy="190500"/>
        </a:xfrm>
        <a:prstGeom prst="leftBracke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28575</xdr:colOff>
      <xdr:row>14</xdr:row>
      <xdr:rowOff>57150</xdr:rowOff>
    </xdr:from>
    <xdr:to>
      <xdr:col>36</xdr:col>
      <xdr:colOff>123825</xdr:colOff>
      <xdr:row>15</xdr:row>
      <xdr:rowOff>76200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/>
        </xdr:cNvSpPr>
      </xdr:nvSpPr>
      <xdr:spPr bwMode="auto">
        <a:xfrm>
          <a:off x="9029700" y="2257425"/>
          <a:ext cx="95250" cy="171450"/>
        </a:xfrm>
        <a:prstGeom prst="rightBracket">
          <a:avLst>
            <a:gd name="adj" fmla="val 1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11</xdr:row>
      <xdr:rowOff>9525</xdr:rowOff>
    </xdr:from>
    <xdr:to>
      <xdr:col>0</xdr:col>
      <xdr:colOff>657225</xdr:colOff>
      <xdr:row>17</xdr:row>
      <xdr:rowOff>152400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ShapeType="1"/>
        </xdr:cNvSpPr>
      </xdr:nvSpPr>
      <xdr:spPr bwMode="auto">
        <a:xfrm>
          <a:off x="19050" y="1733550"/>
          <a:ext cx="638175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D2D0D-B6E0-4343-994A-A6A4C953B09A}">
  <sheetPr codeName="Sheet1">
    <tabColor rgb="FFFFFF00"/>
  </sheetPr>
  <dimension ref="B2:F18"/>
  <sheetViews>
    <sheetView workbookViewId="0">
      <selection activeCell="G15" sqref="G15"/>
    </sheetView>
  </sheetViews>
  <sheetFormatPr defaultRowHeight="23.25" customHeight="1" x14ac:dyDescent="0.45"/>
  <cols>
    <col min="1" max="16384" width="9" style="125"/>
  </cols>
  <sheetData>
    <row r="2" spans="2:6" ht="26.25" customHeight="1" x14ac:dyDescent="0.5">
      <c r="B2" s="144" t="s">
        <v>123</v>
      </c>
      <c r="C2" s="134"/>
      <c r="D2" s="134"/>
      <c r="E2" s="135"/>
    </row>
    <row r="3" spans="2:6" ht="23.25" customHeight="1" x14ac:dyDescent="0.45">
      <c r="B3" s="136" t="s">
        <v>131</v>
      </c>
      <c r="C3" s="137"/>
      <c r="D3" s="137"/>
      <c r="E3" s="138"/>
    </row>
    <row r="4" spans="2:6" ht="23.25" customHeight="1" x14ac:dyDescent="0.45">
      <c r="B4" s="139" t="s">
        <v>135</v>
      </c>
      <c r="C4" s="140"/>
      <c r="D4" s="140"/>
      <c r="E4" s="141"/>
    </row>
    <row r="7" spans="2:6" ht="30" customHeight="1" x14ac:dyDescent="0.55000000000000004">
      <c r="B7" s="142" t="s">
        <v>124</v>
      </c>
      <c r="C7" s="126"/>
      <c r="D7" s="127"/>
    </row>
    <row r="8" spans="2:6" ht="23.25" customHeight="1" x14ac:dyDescent="0.45">
      <c r="B8" s="128" t="s">
        <v>125</v>
      </c>
      <c r="C8" s="129"/>
      <c r="D8" s="130"/>
    </row>
    <row r="9" spans="2:6" ht="23.25" customHeight="1" x14ac:dyDescent="0.45">
      <c r="B9" s="128" t="s">
        <v>118</v>
      </c>
      <c r="C9" s="129"/>
      <c r="D9" s="130"/>
    </row>
    <row r="10" spans="2:6" ht="23.25" customHeight="1" x14ac:dyDescent="0.45">
      <c r="B10" s="131" t="s">
        <v>115</v>
      </c>
      <c r="C10" s="132"/>
      <c r="D10" s="133"/>
    </row>
    <row r="13" spans="2:6" ht="35.25" customHeight="1" x14ac:dyDescent="0.65">
      <c r="B13" s="143" t="s">
        <v>126</v>
      </c>
      <c r="C13" s="126"/>
      <c r="D13" s="126"/>
      <c r="E13" s="126"/>
      <c r="F13" s="127"/>
    </row>
    <row r="14" spans="2:6" ht="23.25" customHeight="1" x14ac:dyDescent="0.45">
      <c r="B14" s="128" t="s">
        <v>127</v>
      </c>
      <c r="C14" s="129"/>
      <c r="D14" s="129"/>
      <c r="E14" s="129"/>
      <c r="F14" s="130"/>
    </row>
    <row r="15" spans="2:6" ht="23.25" customHeight="1" x14ac:dyDescent="0.45">
      <c r="B15" s="128" t="s">
        <v>128</v>
      </c>
      <c r="C15" s="129"/>
      <c r="D15" s="129"/>
      <c r="E15" s="129"/>
      <c r="F15" s="130"/>
    </row>
    <row r="16" spans="2:6" ht="23.25" customHeight="1" x14ac:dyDescent="0.45">
      <c r="B16" s="128" t="s">
        <v>129</v>
      </c>
      <c r="C16" s="129"/>
      <c r="D16" s="129"/>
      <c r="E16" s="129"/>
      <c r="F16" s="130"/>
    </row>
    <row r="17" spans="2:6" ht="23.25" customHeight="1" x14ac:dyDescent="0.45">
      <c r="B17" s="128" t="s">
        <v>130</v>
      </c>
      <c r="C17" s="129"/>
      <c r="D17" s="129"/>
      <c r="E17" s="129"/>
      <c r="F17" s="130"/>
    </row>
    <row r="18" spans="2:6" ht="23.25" customHeight="1" x14ac:dyDescent="0.45">
      <c r="B18" s="131"/>
      <c r="C18" s="132"/>
      <c r="D18" s="132"/>
      <c r="E18" s="132"/>
      <c r="F18" s="133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DE3BE-507B-434E-911E-66C0F94146C6}">
  <sheetPr codeName="Sheet2">
    <tabColor rgb="FFFFFF00"/>
    <pageSetUpPr fitToPage="1"/>
  </sheetPr>
  <dimension ref="A1:BA56"/>
  <sheetViews>
    <sheetView showGridLines="0" tabSelected="1" zoomScaleNormal="100" zoomScaleSheetLayoutView="115" workbookViewId="0">
      <selection activeCell="L4" sqref="L4:L5"/>
    </sheetView>
  </sheetViews>
  <sheetFormatPr defaultColWidth="8.875" defaultRowHeight="13.5" x14ac:dyDescent="0.15"/>
  <cols>
    <col min="1" max="1" width="8.75" style="1" customWidth="1"/>
    <col min="2" max="42" width="3.125" style="1" customWidth="1"/>
    <col min="43" max="43" width="4" style="1" customWidth="1"/>
    <col min="44" max="46" width="3.125" style="1" customWidth="1"/>
    <col min="47" max="47" width="4.875" style="1" customWidth="1"/>
    <col min="48" max="48" width="3.125" style="1" customWidth="1"/>
    <col min="49" max="49" width="6.625" style="1" customWidth="1"/>
    <col min="50" max="51" width="8.875" style="1"/>
    <col min="52" max="53" width="9.125" style="1" bestFit="1" customWidth="1"/>
    <col min="54" max="16384" width="8.875" style="1"/>
  </cols>
  <sheetData>
    <row r="1" spans="1:49" ht="14.45" customHeight="1" x14ac:dyDescent="0.15">
      <c r="A1" s="1" t="s">
        <v>0</v>
      </c>
      <c r="S1" s="2" t="s">
        <v>122</v>
      </c>
    </row>
    <row r="2" spans="1:49" ht="12.4" customHeight="1" x14ac:dyDescent="0.15"/>
    <row r="3" spans="1:49" ht="13.5" customHeight="1" x14ac:dyDescent="0.15">
      <c r="A3" s="3" t="s">
        <v>1</v>
      </c>
      <c r="B3" s="199" t="s">
        <v>3</v>
      </c>
      <c r="C3" s="418"/>
      <c r="D3" s="4" t="s">
        <v>4</v>
      </c>
      <c r="E3" s="419" t="s">
        <v>5</v>
      </c>
      <c r="F3" s="420"/>
      <c r="G3" s="419" t="s">
        <v>6</v>
      </c>
      <c r="H3" s="421"/>
      <c r="I3" s="421"/>
      <c r="J3" s="421"/>
      <c r="K3" s="421"/>
      <c r="L3" s="420"/>
      <c r="M3" s="363" t="s">
        <v>7</v>
      </c>
      <c r="N3" s="361"/>
      <c r="O3" s="362"/>
      <c r="U3" s="424"/>
      <c r="V3" s="424"/>
      <c r="W3" s="424"/>
      <c r="X3" s="424"/>
      <c r="Y3" s="424"/>
      <c r="Z3" s="424"/>
      <c r="AA3" s="424"/>
      <c r="AB3" s="424"/>
      <c r="AC3" s="424"/>
      <c r="AD3" s="424"/>
    </row>
    <row r="4" spans="1:49" ht="12.4" customHeight="1" x14ac:dyDescent="0.15">
      <c r="A4" s="5" t="s">
        <v>2</v>
      </c>
      <c r="B4" s="394"/>
      <c r="C4" s="371"/>
      <c r="D4" s="422"/>
      <c r="E4" s="394"/>
      <c r="F4" s="371"/>
      <c r="G4" s="394"/>
      <c r="H4" s="388"/>
      <c r="I4" s="388"/>
      <c r="J4" s="388"/>
      <c r="K4" s="388"/>
      <c r="L4" s="371"/>
      <c r="M4" s="394"/>
      <c r="N4" s="388"/>
      <c r="O4" s="371"/>
      <c r="P4" s="1" t="s">
        <v>12</v>
      </c>
      <c r="Q4" s="413" t="s">
        <v>13</v>
      </c>
      <c r="R4" s="380"/>
      <c r="S4" s="380"/>
      <c r="T4" s="380"/>
      <c r="U4" s="381"/>
      <c r="V4" s="381"/>
      <c r="W4" s="381"/>
      <c r="X4" s="381"/>
      <c r="Y4" s="381"/>
      <c r="Z4" s="381"/>
      <c r="AA4" s="381"/>
      <c r="AB4" s="409"/>
      <c r="AC4" s="409"/>
      <c r="AD4" s="409"/>
      <c r="AE4" s="6" t="s">
        <v>18</v>
      </c>
      <c r="AF4" s="6"/>
      <c r="AG4" s="414"/>
      <c r="AH4" s="414"/>
      <c r="AI4" s="414"/>
      <c r="AJ4" s="414"/>
      <c r="AK4" s="7"/>
      <c r="AL4" s="415" t="s">
        <v>42</v>
      </c>
      <c r="AM4" s="416"/>
      <c r="AN4" s="416"/>
      <c r="AO4" s="416"/>
      <c r="AP4" s="416"/>
      <c r="AQ4" s="416"/>
      <c r="AR4" s="417"/>
      <c r="AT4" s="397" t="s">
        <v>43</v>
      </c>
      <c r="AU4" s="398"/>
      <c r="AV4" s="398"/>
      <c r="AW4" s="399"/>
    </row>
    <row r="5" spans="1:49" ht="14.25" customHeight="1" x14ac:dyDescent="0.15">
      <c r="A5" s="8" t="s">
        <v>9</v>
      </c>
      <c r="B5" s="396"/>
      <c r="C5" s="373"/>
      <c r="D5" s="423"/>
      <c r="E5" s="396"/>
      <c r="F5" s="373"/>
      <c r="G5" s="396"/>
      <c r="H5" s="390"/>
      <c r="I5" s="390"/>
      <c r="J5" s="390"/>
      <c r="K5" s="390"/>
      <c r="L5" s="373"/>
      <c r="M5" s="396"/>
      <c r="N5" s="390"/>
      <c r="O5" s="373"/>
      <c r="U5" s="440"/>
      <c r="V5" s="440"/>
      <c r="W5" s="440"/>
      <c r="X5" s="440"/>
      <c r="Y5" s="440"/>
      <c r="Z5" s="440"/>
      <c r="AA5" s="440"/>
      <c r="AE5" s="9"/>
      <c r="AF5" s="9"/>
      <c r="AG5" s="9"/>
      <c r="AH5" s="9"/>
      <c r="AI5" s="9"/>
      <c r="AJ5" s="9"/>
      <c r="AK5" s="9"/>
      <c r="AL5" s="400"/>
      <c r="AM5" s="401"/>
      <c r="AN5" s="401"/>
      <c r="AO5" s="401"/>
      <c r="AP5" s="401"/>
      <c r="AQ5" s="401"/>
      <c r="AR5" s="402"/>
      <c r="AT5" s="406"/>
      <c r="AU5" s="407"/>
      <c r="AV5" s="407"/>
      <c r="AW5" s="408"/>
    </row>
    <row r="6" spans="1:49" ht="14.25" customHeight="1" x14ac:dyDescent="0.15">
      <c r="P6" s="1" t="s">
        <v>14</v>
      </c>
      <c r="Q6" s="379" t="s">
        <v>15</v>
      </c>
      <c r="R6" s="380"/>
      <c r="S6" s="380"/>
      <c r="T6" s="380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9"/>
      <c r="AL6" s="403"/>
      <c r="AM6" s="404"/>
      <c r="AN6" s="404"/>
      <c r="AO6" s="404"/>
      <c r="AP6" s="404"/>
      <c r="AQ6" s="404"/>
      <c r="AR6" s="405"/>
      <c r="AT6" s="410" t="s">
        <v>110</v>
      </c>
      <c r="AU6" s="411"/>
      <c r="AV6" s="411"/>
      <c r="AW6" s="412"/>
    </row>
    <row r="7" spans="1:49" ht="12.4" customHeight="1" x14ac:dyDescent="0.15">
      <c r="A7" s="10" t="s">
        <v>8</v>
      </c>
      <c r="B7" s="11"/>
      <c r="C7" s="394"/>
      <c r="D7" s="388"/>
      <c r="E7" s="388"/>
      <c r="F7" s="388"/>
      <c r="G7" s="391" t="s">
        <v>105</v>
      </c>
      <c r="H7" s="388"/>
      <c r="I7" s="388"/>
      <c r="J7" s="388"/>
      <c r="K7" s="388"/>
      <c r="L7" s="388"/>
      <c r="M7" s="388"/>
      <c r="N7" s="391" t="s">
        <v>105</v>
      </c>
      <c r="O7" s="371"/>
      <c r="U7" s="441"/>
      <c r="V7" s="441"/>
      <c r="W7" s="441"/>
      <c r="X7" s="441"/>
      <c r="Y7" s="441"/>
      <c r="AE7" s="9"/>
      <c r="AF7" s="9"/>
      <c r="AG7" s="9"/>
      <c r="AH7" s="9"/>
      <c r="AI7" s="9"/>
      <c r="AJ7" s="9"/>
      <c r="AK7" s="9"/>
      <c r="AL7" s="403"/>
      <c r="AM7" s="404"/>
      <c r="AN7" s="404"/>
      <c r="AO7" s="404"/>
      <c r="AP7" s="404"/>
      <c r="AQ7" s="404"/>
      <c r="AR7" s="405"/>
      <c r="AT7" s="374"/>
      <c r="AU7" s="375"/>
      <c r="AV7" s="375"/>
      <c r="AW7" s="376"/>
    </row>
    <row r="8" spans="1:49" ht="12.4" customHeight="1" x14ac:dyDescent="0.15">
      <c r="A8" s="377" t="s">
        <v>10</v>
      </c>
      <c r="B8" s="378"/>
      <c r="C8" s="395"/>
      <c r="D8" s="389"/>
      <c r="E8" s="389"/>
      <c r="F8" s="389"/>
      <c r="G8" s="392"/>
      <c r="H8" s="389"/>
      <c r="I8" s="389"/>
      <c r="J8" s="389"/>
      <c r="K8" s="389"/>
      <c r="L8" s="389"/>
      <c r="M8" s="389"/>
      <c r="N8" s="392"/>
      <c r="O8" s="372"/>
      <c r="P8" s="1" t="s">
        <v>16</v>
      </c>
      <c r="Q8" s="379" t="s">
        <v>17</v>
      </c>
      <c r="R8" s="380"/>
      <c r="S8" s="380"/>
      <c r="T8" s="380"/>
      <c r="U8" s="381"/>
      <c r="V8" s="381"/>
      <c r="W8" s="381"/>
      <c r="X8" s="381"/>
      <c r="Y8" s="381"/>
      <c r="Z8" s="12" t="s">
        <v>40</v>
      </c>
      <c r="AA8" s="12" t="s">
        <v>41</v>
      </c>
      <c r="AB8" s="12"/>
      <c r="AC8" s="12"/>
      <c r="AD8" s="12"/>
      <c r="AE8" s="381"/>
      <c r="AF8" s="381"/>
      <c r="AG8" s="381"/>
      <c r="AH8" s="381"/>
      <c r="AI8" s="381"/>
      <c r="AJ8" s="13" t="s">
        <v>40</v>
      </c>
      <c r="AK8" s="14"/>
      <c r="AL8" s="15"/>
      <c r="AM8" s="13"/>
      <c r="AN8" s="382" t="s">
        <v>39</v>
      </c>
      <c r="AO8" s="383"/>
      <c r="AP8" s="384"/>
      <c r="AQ8" s="16"/>
      <c r="AR8" s="17"/>
      <c r="AT8" s="385" t="s">
        <v>48</v>
      </c>
      <c r="AU8" s="386"/>
      <c r="AV8" s="386" t="s">
        <v>49</v>
      </c>
      <c r="AW8" s="387"/>
    </row>
    <row r="9" spans="1:49" ht="12.4" customHeight="1" x14ac:dyDescent="0.15">
      <c r="A9" s="359" t="s">
        <v>11</v>
      </c>
      <c r="B9" s="360"/>
      <c r="C9" s="396"/>
      <c r="D9" s="390"/>
      <c r="E9" s="390"/>
      <c r="F9" s="390"/>
      <c r="G9" s="393"/>
      <c r="H9" s="390"/>
      <c r="I9" s="390"/>
      <c r="J9" s="390"/>
      <c r="K9" s="390"/>
      <c r="L9" s="390"/>
      <c r="M9" s="390"/>
      <c r="N9" s="393"/>
      <c r="O9" s="373"/>
    </row>
    <row r="10" spans="1:49" ht="12.4" customHeight="1" x14ac:dyDescent="0.1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49" x14ac:dyDescent="0.15">
      <c r="A11" s="222" t="s">
        <v>111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2"/>
    </row>
    <row r="12" spans="1:49" x14ac:dyDescent="0.15">
      <c r="A12" s="3" t="s">
        <v>35</v>
      </c>
      <c r="B12" s="363" t="s">
        <v>37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364" t="s">
        <v>38</v>
      </c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4"/>
    </row>
    <row r="13" spans="1:49" ht="12" customHeight="1" x14ac:dyDescent="0.15">
      <c r="A13" s="5"/>
      <c r="B13" s="20" t="s">
        <v>19</v>
      </c>
      <c r="C13" s="21"/>
      <c r="D13" s="21"/>
      <c r="E13" s="21"/>
      <c r="F13" s="21"/>
      <c r="G13" s="21"/>
      <c r="H13" s="20" t="s">
        <v>20</v>
      </c>
      <c r="I13" s="21"/>
      <c r="J13" s="21"/>
      <c r="K13" s="21"/>
      <c r="L13" s="21"/>
      <c r="M13" s="22"/>
      <c r="N13" s="20" t="s">
        <v>22</v>
      </c>
      <c r="O13" s="21"/>
      <c r="P13" s="21"/>
      <c r="Q13" s="21"/>
      <c r="R13" s="21"/>
      <c r="S13" s="21"/>
      <c r="T13" s="20" t="s">
        <v>23</v>
      </c>
      <c r="U13" s="21"/>
      <c r="V13" s="21"/>
      <c r="W13" s="21"/>
      <c r="X13" s="21"/>
      <c r="Y13" s="21"/>
      <c r="Z13" s="23" t="s">
        <v>25</v>
      </c>
      <c r="AA13" s="21"/>
      <c r="AB13" s="21"/>
      <c r="AC13" s="21"/>
      <c r="AD13" s="21"/>
      <c r="AE13" s="11"/>
      <c r="AF13" s="20" t="s">
        <v>27</v>
      </c>
      <c r="AG13" s="21"/>
      <c r="AH13" s="21"/>
      <c r="AI13" s="21"/>
      <c r="AJ13" s="21"/>
      <c r="AK13" s="11"/>
      <c r="AL13" s="20" t="s">
        <v>29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4"/>
    </row>
    <row r="14" spans="1:49" ht="12" customHeight="1" x14ac:dyDescent="0.15">
      <c r="A14" s="5"/>
      <c r="B14" s="365" t="s">
        <v>33</v>
      </c>
      <c r="C14" s="349"/>
      <c r="D14" s="349"/>
      <c r="E14" s="349"/>
      <c r="F14" s="349"/>
      <c r="G14" s="349"/>
      <c r="H14" s="366" t="s">
        <v>21</v>
      </c>
      <c r="I14" s="347"/>
      <c r="J14" s="347"/>
      <c r="K14" s="347"/>
      <c r="L14" s="347"/>
      <c r="M14" s="367"/>
      <c r="N14" s="365" t="s">
        <v>34</v>
      </c>
      <c r="O14" s="349"/>
      <c r="P14" s="349"/>
      <c r="Q14" s="349"/>
      <c r="R14" s="349"/>
      <c r="S14" s="349"/>
      <c r="T14" s="365" t="s">
        <v>24</v>
      </c>
      <c r="U14" s="349"/>
      <c r="V14" s="349"/>
      <c r="W14" s="349"/>
      <c r="X14" s="349"/>
      <c r="Y14" s="349"/>
      <c r="Z14" s="368" t="s">
        <v>26</v>
      </c>
      <c r="AA14" s="349"/>
      <c r="AB14" s="349"/>
      <c r="AC14" s="349"/>
      <c r="AD14" s="349"/>
      <c r="AE14" s="369"/>
      <c r="AF14" s="366" t="s">
        <v>28</v>
      </c>
      <c r="AG14" s="347"/>
      <c r="AH14" s="347"/>
      <c r="AI14" s="347"/>
      <c r="AJ14" s="347"/>
      <c r="AK14" s="370"/>
      <c r="AL14" s="365" t="s">
        <v>24</v>
      </c>
      <c r="AM14" s="349"/>
      <c r="AN14" s="349"/>
      <c r="AO14" s="349"/>
      <c r="AP14" s="349"/>
      <c r="AQ14" s="369"/>
      <c r="AR14" s="350"/>
      <c r="AS14" s="351"/>
      <c r="AT14" s="351"/>
      <c r="AU14" s="351"/>
      <c r="AV14" s="351"/>
      <c r="AW14" s="352"/>
    </row>
    <row r="15" spans="1:49" ht="12" customHeight="1" x14ac:dyDescent="0.15">
      <c r="A15" s="5"/>
      <c r="B15" s="25"/>
      <c r="C15" s="26"/>
      <c r="D15" s="26"/>
      <c r="E15" s="26"/>
      <c r="F15" s="26"/>
      <c r="G15" s="26"/>
      <c r="H15" s="25"/>
      <c r="I15" s="340" t="s">
        <v>99</v>
      </c>
      <c r="J15" s="340"/>
      <c r="K15" s="340"/>
      <c r="L15" s="340"/>
      <c r="M15" s="26"/>
      <c r="N15" s="25"/>
      <c r="O15" s="341" t="s">
        <v>30</v>
      </c>
      <c r="P15" s="341"/>
      <c r="Q15" s="341"/>
      <c r="R15" s="341"/>
      <c r="S15" s="26"/>
      <c r="T15" s="25"/>
      <c r="U15" s="26"/>
      <c r="V15" s="26"/>
      <c r="W15" s="26"/>
      <c r="X15" s="26"/>
      <c r="Y15" s="26"/>
      <c r="Z15" s="27"/>
      <c r="AA15" s="342" t="s">
        <v>100</v>
      </c>
      <c r="AB15" s="342"/>
      <c r="AC15" s="342"/>
      <c r="AD15" s="342"/>
      <c r="AE15" s="28"/>
      <c r="AF15" s="25"/>
      <c r="AG15" s="342" t="s">
        <v>101</v>
      </c>
      <c r="AH15" s="342"/>
      <c r="AI15" s="342"/>
      <c r="AJ15" s="342"/>
      <c r="AK15" s="28"/>
      <c r="AL15" s="25"/>
      <c r="AM15" s="26"/>
      <c r="AN15" s="26"/>
      <c r="AO15" s="26"/>
      <c r="AP15" s="26"/>
      <c r="AQ15" s="28"/>
      <c r="AR15" s="353"/>
      <c r="AS15" s="354"/>
      <c r="AT15" s="354"/>
      <c r="AU15" s="354"/>
      <c r="AV15" s="354"/>
      <c r="AW15" s="355"/>
    </row>
    <row r="16" spans="1:49" ht="12" customHeight="1" x14ac:dyDescent="0.15">
      <c r="A16" s="5"/>
      <c r="B16" s="25"/>
      <c r="C16" s="26"/>
      <c r="D16" s="26"/>
      <c r="E16" s="26"/>
      <c r="F16" s="26"/>
      <c r="G16" s="26"/>
      <c r="H16" s="25"/>
      <c r="I16" s="340"/>
      <c r="J16" s="340"/>
      <c r="K16" s="340"/>
      <c r="L16" s="340"/>
      <c r="M16" s="26"/>
      <c r="N16" s="25"/>
      <c r="O16" s="341"/>
      <c r="P16" s="341"/>
      <c r="Q16" s="341"/>
      <c r="R16" s="341"/>
      <c r="S16" s="26"/>
      <c r="T16" s="25"/>
      <c r="U16" s="346" t="s">
        <v>31</v>
      </c>
      <c r="V16" s="347"/>
      <c r="W16" s="347"/>
      <c r="X16" s="347"/>
      <c r="Y16" s="26"/>
      <c r="Z16" s="27"/>
      <c r="AA16" s="343"/>
      <c r="AB16" s="343"/>
      <c r="AC16" s="343"/>
      <c r="AD16" s="343"/>
      <c r="AE16" s="28"/>
      <c r="AF16" s="25"/>
      <c r="AG16" s="342"/>
      <c r="AH16" s="342"/>
      <c r="AI16" s="342"/>
      <c r="AJ16" s="342"/>
      <c r="AK16" s="28"/>
      <c r="AL16" s="25"/>
      <c r="AM16" s="348" t="s">
        <v>32</v>
      </c>
      <c r="AN16" s="349"/>
      <c r="AO16" s="349"/>
      <c r="AP16" s="349"/>
      <c r="AQ16" s="28"/>
      <c r="AR16" s="353"/>
      <c r="AS16" s="354"/>
      <c r="AT16" s="354"/>
      <c r="AU16" s="354"/>
      <c r="AV16" s="354"/>
      <c r="AW16" s="355"/>
    </row>
    <row r="17" spans="1:49" ht="12" customHeight="1" x14ac:dyDescent="0.15">
      <c r="A17" s="5"/>
      <c r="B17" s="25"/>
      <c r="C17" s="26"/>
      <c r="D17" s="26"/>
      <c r="E17" s="26"/>
      <c r="F17" s="26"/>
      <c r="G17" s="26"/>
      <c r="H17" s="25"/>
      <c r="I17" s="340"/>
      <c r="J17" s="340"/>
      <c r="K17" s="340"/>
      <c r="L17" s="340"/>
      <c r="M17" s="26"/>
      <c r="N17" s="25"/>
      <c r="O17" s="341"/>
      <c r="P17" s="341"/>
      <c r="Q17" s="341"/>
      <c r="R17" s="341"/>
      <c r="S17" s="26"/>
      <c r="T17" s="25"/>
      <c r="U17" s="26"/>
      <c r="V17" s="26"/>
      <c r="W17" s="26"/>
      <c r="X17" s="26"/>
      <c r="Y17" s="26"/>
      <c r="Z17" s="27"/>
      <c r="AA17" s="344"/>
      <c r="AB17" s="344"/>
      <c r="AC17" s="344"/>
      <c r="AD17" s="344"/>
      <c r="AE17" s="28"/>
      <c r="AF17" s="25"/>
      <c r="AG17" s="29"/>
      <c r="AH17" s="29"/>
      <c r="AI17" s="29"/>
      <c r="AJ17" s="29"/>
      <c r="AK17" s="28"/>
      <c r="AL17" s="25"/>
      <c r="AM17" s="26"/>
      <c r="AN17" s="26"/>
      <c r="AO17" s="26"/>
      <c r="AP17" s="26"/>
      <c r="AQ17" s="28"/>
      <c r="AR17" s="353"/>
      <c r="AS17" s="354"/>
      <c r="AT17" s="354"/>
      <c r="AU17" s="354"/>
      <c r="AV17" s="354"/>
      <c r="AW17" s="355"/>
    </row>
    <row r="18" spans="1:49" ht="12" customHeight="1" x14ac:dyDescent="0.15">
      <c r="A18" s="30" t="s">
        <v>36</v>
      </c>
      <c r="B18" s="31"/>
      <c r="C18" s="12"/>
      <c r="D18" s="12"/>
      <c r="E18" s="12"/>
      <c r="F18" s="12"/>
      <c r="G18" s="12"/>
      <c r="H18" s="31"/>
      <c r="I18" s="12"/>
      <c r="J18" s="12"/>
      <c r="K18" s="12"/>
      <c r="L18" s="12"/>
      <c r="M18" s="12"/>
      <c r="N18" s="31"/>
      <c r="O18" s="12"/>
      <c r="P18" s="12"/>
      <c r="Q18" s="12"/>
      <c r="R18" s="12"/>
      <c r="S18" s="12"/>
      <c r="T18" s="31"/>
      <c r="U18" s="12"/>
      <c r="V18" s="12"/>
      <c r="W18" s="12"/>
      <c r="X18" s="12"/>
      <c r="Y18" s="12"/>
      <c r="Z18" s="32"/>
      <c r="AA18" s="345"/>
      <c r="AB18" s="345"/>
      <c r="AC18" s="345"/>
      <c r="AD18" s="345"/>
      <c r="AE18" s="33"/>
      <c r="AF18" s="31"/>
      <c r="AG18" s="12"/>
      <c r="AH18" s="12"/>
      <c r="AI18" s="12"/>
      <c r="AJ18" s="12"/>
      <c r="AK18" s="33"/>
      <c r="AL18" s="31"/>
      <c r="AM18" s="12"/>
      <c r="AN18" s="12"/>
      <c r="AO18" s="12"/>
      <c r="AP18" s="12"/>
      <c r="AQ18" s="33"/>
      <c r="AR18" s="356"/>
      <c r="AS18" s="357"/>
      <c r="AT18" s="357"/>
      <c r="AU18" s="357"/>
      <c r="AV18" s="357"/>
      <c r="AW18" s="358"/>
    </row>
    <row r="19" spans="1:49" ht="7.15" customHeight="1" x14ac:dyDescent="0.15">
      <c r="A19" s="34"/>
      <c r="B19" s="35"/>
      <c r="C19" s="36" t="s">
        <v>50</v>
      </c>
      <c r="D19" s="37"/>
      <c r="E19" s="37"/>
      <c r="F19" s="37"/>
      <c r="G19" s="36" t="s">
        <v>51</v>
      </c>
      <c r="H19" s="35"/>
      <c r="I19" s="36" t="s">
        <v>50</v>
      </c>
      <c r="J19" s="37"/>
      <c r="K19" s="37"/>
      <c r="L19" s="37"/>
      <c r="M19" s="36" t="s">
        <v>51</v>
      </c>
      <c r="N19" s="35"/>
      <c r="O19" s="36" t="s">
        <v>102</v>
      </c>
      <c r="P19" s="37"/>
      <c r="Q19" s="37"/>
      <c r="R19" s="37"/>
      <c r="S19" s="36" t="s">
        <v>51</v>
      </c>
      <c r="T19" s="35"/>
      <c r="U19" s="36" t="s">
        <v>50</v>
      </c>
      <c r="V19" s="37"/>
      <c r="W19" s="37"/>
      <c r="X19" s="37"/>
      <c r="Y19" s="37" t="s">
        <v>51</v>
      </c>
      <c r="Z19" s="38"/>
      <c r="AA19" s="36" t="s">
        <v>50</v>
      </c>
      <c r="AB19" s="37"/>
      <c r="AC19" s="37"/>
      <c r="AD19" s="37"/>
      <c r="AE19" s="36" t="s">
        <v>51</v>
      </c>
      <c r="AF19" s="35"/>
      <c r="AG19" s="36" t="s">
        <v>50</v>
      </c>
      <c r="AH19" s="37"/>
      <c r="AI19" s="37"/>
      <c r="AJ19" s="37"/>
      <c r="AK19" s="36" t="s">
        <v>51</v>
      </c>
      <c r="AL19" s="35"/>
      <c r="AM19" s="36" t="s">
        <v>50</v>
      </c>
      <c r="AN19" s="37"/>
      <c r="AO19" s="37"/>
      <c r="AP19" s="37"/>
      <c r="AQ19" s="36" t="s">
        <v>51</v>
      </c>
      <c r="AR19" s="425"/>
      <c r="AS19" s="426"/>
      <c r="AT19" s="425"/>
      <c r="AU19" s="429"/>
      <c r="AV19" s="429"/>
      <c r="AW19" s="426"/>
    </row>
    <row r="20" spans="1:49" ht="12.75" customHeight="1" x14ac:dyDescent="0.15">
      <c r="A20" s="39" t="s">
        <v>112</v>
      </c>
      <c r="B20" s="322"/>
      <c r="C20" s="323"/>
      <c r="D20" s="324"/>
      <c r="E20" s="325"/>
      <c r="F20" s="325"/>
      <c r="G20" s="326"/>
      <c r="H20" s="322"/>
      <c r="I20" s="323"/>
      <c r="J20" s="324"/>
      <c r="K20" s="325"/>
      <c r="L20" s="325"/>
      <c r="M20" s="326"/>
      <c r="N20" s="322"/>
      <c r="O20" s="323"/>
      <c r="P20" s="324"/>
      <c r="Q20" s="325"/>
      <c r="R20" s="325"/>
      <c r="S20" s="326"/>
      <c r="T20" s="298" t="str">
        <f>IF(B20+H20+N20=0,"",B20+H20+N20)</f>
        <v/>
      </c>
      <c r="U20" s="299"/>
      <c r="V20" s="300" t="str">
        <f>IF(D20+J20+P20=0,"",D20+J20+P20)</f>
        <v/>
      </c>
      <c r="W20" s="301"/>
      <c r="X20" s="301"/>
      <c r="Y20" s="301"/>
      <c r="Z20" s="302" t="str">
        <f>IF(B20=0,"",B20)</f>
        <v/>
      </c>
      <c r="AA20" s="303"/>
      <c r="AB20" s="327" t="str">
        <f>IF(D20=0,"",D20)</f>
        <v/>
      </c>
      <c r="AC20" s="328"/>
      <c r="AD20" s="328"/>
      <c r="AE20" s="329"/>
      <c r="AF20" s="330" t="str">
        <f>IF(H20=0,"",H20)</f>
        <v/>
      </c>
      <c r="AG20" s="331"/>
      <c r="AH20" s="243" t="str">
        <f>IF(J20=0,"",J20)</f>
        <v/>
      </c>
      <c r="AI20" s="332"/>
      <c r="AJ20" s="332"/>
      <c r="AK20" s="333"/>
      <c r="AL20" s="298" t="str">
        <f>IF(B20+H20=0,"",B20+H20)</f>
        <v/>
      </c>
      <c r="AM20" s="299"/>
      <c r="AN20" s="151" t="str">
        <f>IF(D20+J20=0,"",D20+J20)</f>
        <v/>
      </c>
      <c r="AO20" s="315"/>
      <c r="AP20" s="315"/>
      <c r="AQ20" s="316"/>
      <c r="AR20" s="427"/>
      <c r="AS20" s="428"/>
      <c r="AT20" s="427"/>
      <c r="AU20" s="430"/>
      <c r="AV20" s="430"/>
      <c r="AW20" s="428"/>
    </row>
    <row r="21" spans="1:49" ht="12.75" customHeight="1" x14ac:dyDescent="0.15">
      <c r="A21" s="40" t="s">
        <v>98</v>
      </c>
      <c r="B21" s="322"/>
      <c r="C21" s="323"/>
      <c r="D21" s="324"/>
      <c r="E21" s="325"/>
      <c r="F21" s="325"/>
      <c r="G21" s="326"/>
      <c r="H21" s="322"/>
      <c r="I21" s="323"/>
      <c r="J21" s="324"/>
      <c r="K21" s="325"/>
      <c r="L21" s="325"/>
      <c r="M21" s="326"/>
      <c r="N21" s="322"/>
      <c r="O21" s="323"/>
      <c r="P21" s="324"/>
      <c r="Q21" s="325"/>
      <c r="R21" s="325"/>
      <c r="S21" s="326"/>
      <c r="T21" s="298" t="str">
        <f t="shared" ref="T21:T34" si="0">IF(B21+H21+N21=0,"",B21+H21+N21)</f>
        <v/>
      </c>
      <c r="U21" s="299"/>
      <c r="V21" s="300" t="str">
        <f t="shared" ref="V21:V34" si="1">IF(D21+J21+P21=0,"",D21+J21+P21)</f>
        <v/>
      </c>
      <c r="W21" s="301"/>
      <c r="X21" s="301"/>
      <c r="Y21" s="301"/>
      <c r="Z21" s="302" t="str">
        <f t="shared" ref="Z21:Z34" si="2">IF(B21=0,"",B21)</f>
        <v/>
      </c>
      <c r="AA21" s="303"/>
      <c r="AB21" s="327" t="str">
        <f t="shared" ref="AB21:AB34" si="3">IF(D21=0,"",D21)</f>
        <v/>
      </c>
      <c r="AC21" s="328"/>
      <c r="AD21" s="328"/>
      <c r="AE21" s="329"/>
      <c r="AF21" s="330" t="str">
        <f t="shared" ref="AF21:AF34" si="4">IF(H21=0,"",H21)</f>
        <v/>
      </c>
      <c r="AG21" s="331"/>
      <c r="AH21" s="243" t="str">
        <f t="shared" ref="AH21:AH31" si="5">IF(J21=0,"",J21)</f>
        <v/>
      </c>
      <c r="AI21" s="332"/>
      <c r="AJ21" s="332"/>
      <c r="AK21" s="333"/>
      <c r="AL21" s="298" t="str">
        <f t="shared" ref="AL21:AL34" si="6">IF(B21+H21=0,"",B21+H21)</f>
        <v/>
      </c>
      <c r="AM21" s="299"/>
      <c r="AN21" s="151" t="str">
        <f t="shared" ref="AN21:AN34" si="7">IF(D21+J21=0,"",D21+J21)</f>
        <v/>
      </c>
      <c r="AO21" s="315"/>
      <c r="AP21" s="315"/>
      <c r="AQ21" s="316"/>
      <c r="AR21" s="317"/>
      <c r="AS21" s="318"/>
      <c r="AT21" s="319"/>
      <c r="AU21" s="320"/>
      <c r="AV21" s="320"/>
      <c r="AW21" s="321"/>
    </row>
    <row r="22" spans="1:49" ht="12.75" customHeight="1" x14ac:dyDescent="0.15">
      <c r="A22" s="40" t="s">
        <v>52</v>
      </c>
      <c r="B22" s="322"/>
      <c r="C22" s="323"/>
      <c r="D22" s="324"/>
      <c r="E22" s="325"/>
      <c r="F22" s="325"/>
      <c r="G22" s="326"/>
      <c r="H22" s="322"/>
      <c r="I22" s="323"/>
      <c r="J22" s="324"/>
      <c r="K22" s="325"/>
      <c r="L22" s="325"/>
      <c r="M22" s="326"/>
      <c r="N22" s="322"/>
      <c r="O22" s="323"/>
      <c r="P22" s="324"/>
      <c r="Q22" s="325"/>
      <c r="R22" s="325"/>
      <c r="S22" s="326"/>
      <c r="T22" s="298" t="str">
        <f t="shared" si="0"/>
        <v/>
      </c>
      <c r="U22" s="299"/>
      <c r="V22" s="300" t="str">
        <f t="shared" si="1"/>
        <v/>
      </c>
      <c r="W22" s="301"/>
      <c r="X22" s="301"/>
      <c r="Y22" s="301"/>
      <c r="Z22" s="302" t="str">
        <f t="shared" si="2"/>
        <v/>
      </c>
      <c r="AA22" s="303"/>
      <c r="AB22" s="327" t="str">
        <f t="shared" si="3"/>
        <v/>
      </c>
      <c r="AC22" s="328"/>
      <c r="AD22" s="328"/>
      <c r="AE22" s="329"/>
      <c r="AF22" s="330" t="str">
        <f t="shared" si="4"/>
        <v/>
      </c>
      <c r="AG22" s="331"/>
      <c r="AH22" s="243" t="str">
        <f t="shared" si="5"/>
        <v/>
      </c>
      <c r="AI22" s="332"/>
      <c r="AJ22" s="332"/>
      <c r="AK22" s="333"/>
      <c r="AL22" s="298" t="str">
        <f t="shared" si="6"/>
        <v/>
      </c>
      <c r="AM22" s="299"/>
      <c r="AN22" s="151" t="str">
        <f t="shared" si="7"/>
        <v/>
      </c>
      <c r="AO22" s="315"/>
      <c r="AP22" s="315"/>
      <c r="AQ22" s="316"/>
      <c r="AR22" s="317"/>
      <c r="AS22" s="318"/>
      <c r="AT22" s="319"/>
      <c r="AU22" s="320"/>
      <c r="AV22" s="320"/>
      <c r="AW22" s="321"/>
    </row>
    <row r="23" spans="1:49" ht="12.75" customHeight="1" x14ac:dyDescent="0.15">
      <c r="A23" s="40" t="s">
        <v>53</v>
      </c>
      <c r="B23" s="322"/>
      <c r="C23" s="323"/>
      <c r="D23" s="324"/>
      <c r="E23" s="325"/>
      <c r="F23" s="325"/>
      <c r="G23" s="326"/>
      <c r="H23" s="322"/>
      <c r="I23" s="323"/>
      <c r="J23" s="324"/>
      <c r="K23" s="325"/>
      <c r="L23" s="325"/>
      <c r="M23" s="326"/>
      <c r="N23" s="322"/>
      <c r="O23" s="323"/>
      <c r="P23" s="324"/>
      <c r="Q23" s="325"/>
      <c r="R23" s="325"/>
      <c r="S23" s="326"/>
      <c r="T23" s="298" t="str">
        <f t="shared" si="0"/>
        <v/>
      </c>
      <c r="U23" s="299"/>
      <c r="V23" s="300" t="str">
        <f t="shared" si="1"/>
        <v/>
      </c>
      <c r="W23" s="301"/>
      <c r="X23" s="301"/>
      <c r="Y23" s="301"/>
      <c r="Z23" s="302" t="str">
        <f t="shared" si="2"/>
        <v/>
      </c>
      <c r="AA23" s="303"/>
      <c r="AB23" s="327" t="str">
        <f t="shared" si="3"/>
        <v/>
      </c>
      <c r="AC23" s="328"/>
      <c r="AD23" s="328"/>
      <c r="AE23" s="329"/>
      <c r="AF23" s="330" t="str">
        <f t="shared" si="4"/>
        <v/>
      </c>
      <c r="AG23" s="331"/>
      <c r="AH23" s="243" t="str">
        <f t="shared" si="5"/>
        <v/>
      </c>
      <c r="AI23" s="332"/>
      <c r="AJ23" s="332"/>
      <c r="AK23" s="333"/>
      <c r="AL23" s="298" t="str">
        <f t="shared" si="6"/>
        <v/>
      </c>
      <c r="AM23" s="299"/>
      <c r="AN23" s="151" t="str">
        <f t="shared" si="7"/>
        <v/>
      </c>
      <c r="AO23" s="315"/>
      <c r="AP23" s="315"/>
      <c r="AQ23" s="316"/>
      <c r="AR23" s="317"/>
      <c r="AS23" s="318"/>
      <c r="AT23" s="319"/>
      <c r="AU23" s="320"/>
      <c r="AV23" s="320"/>
      <c r="AW23" s="321"/>
    </row>
    <row r="24" spans="1:49" ht="12.75" customHeight="1" x14ac:dyDescent="0.15">
      <c r="A24" s="40" t="s">
        <v>54</v>
      </c>
      <c r="B24" s="322"/>
      <c r="C24" s="323"/>
      <c r="D24" s="324"/>
      <c r="E24" s="325"/>
      <c r="F24" s="325"/>
      <c r="G24" s="326"/>
      <c r="H24" s="322"/>
      <c r="I24" s="323"/>
      <c r="J24" s="324"/>
      <c r="K24" s="325"/>
      <c r="L24" s="325"/>
      <c r="M24" s="326"/>
      <c r="N24" s="322"/>
      <c r="O24" s="323"/>
      <c r="P24" s="324"/>
      <c r="Q24" s="325"/>
      <c r="R24" s="325"/>
      <c r="S24" s="326"/>
      <c r="T24" s="298" t="str">
        <f t="shared" si="0"/>
        <v/>
      </c>
      <c r="U24" s="299"/>
      <c r="V24" s="300" t="str">
        <f t="shared" si="1"/>
        <v/>
      </c>
      <c r="W24" s="301"/>
      <c r="X24" s="301"/>
      <c r="Y24" s="301"/>
      <c r="Z24" s="302" t="str">
        <f t="shared" si="2"/>
        <v/>
      </c>
      <c r="AA24" s="303"/>
      <c r="AB24" s="327" t="str">
        <f t="shared" si="3"/>
        <v/>
      </c>
      <c r="AC24" s="328"/>
      <c r="AD24" s="328"/>
      <c r="AE24" s="329"/>
      <c r="AF24" s="330" t="str">
        <f t="shared" si="4"/>
        <v/>
      </c>
      <c r="AG24" s="331"/>
      <c r="AH24" s="243" t="str">
        <f t="shared" si="5"/>
        <v/>
      </c>
      <c r="AI24" s="332"/>
      <c r="AJ24" s="332"/>
      <c r="AK24" s="333"/>
      <c r="AL24" s="298" t="str">
        <f t="shared" si="6"/>
        <v/>
      </c>
      <c r="AM24" s="299"/>
      <c r="AN24" s="151" t="str">
        <f t="shared" si="7"/>
        <v/>
      </c>
      <c r="AO24" s="315"/>
      <c r="AP24" s="315"/>
      <c r="AQ24" s="316"/>
      <c r="AR24" s="317"/>
      <c r="AS24" s="318"/>
      <c r="AT24" s="319"/>
      <c r="AU24" s="320"/>
      <c r="AV24" s="320"/>
      <c r="AW24" s="321"/>
    </row>
    <row r="25" spans="1:49" ht="12.75" customHeight="1" x14ac:dyDescent="0.15">
      <c r="A25" s="40" t="s">
        <v>55</v>
      </c>
      <c r="B25" s="322"/>
      <c r="C25" s="323"/>
      <c r="D25" s="324"/>
      <c r="E25" s="325"/>
      <c r="F25" s="325"/>
      <c r="G25" s="326"/>
      <c r="H25" s="322"/>
      <c r="I25" s="323"/>
      <c r="J25" s="324"/>
      <c r="K25" s="325"/>
      <c r="L25" s="325"/>
      <c r="M25" s="326"/>
      <c r="N25" s="322"/>
      <c r="O25" s="323"/>
      <c r="P25" s="324"/>
      <c r="Q25" s="325"/>
      <c r="R25" s="325"/>
      <c r="S25" s="326"/>
      <c r="T25" s="298" t="str">
        <f t="shared" si="0"/>
        <v/>
      </c>
      <c r="U25" s="299"/>
      <c r="V25" s="300" t="str">
        <f t="shared" si="1"/>
        <v/>
      </c>
      <c r="W25" s="301"/>
      <c r="X25" s="301"/>
      <c r="Y25" s="301"/>
      <c r="Z25" s="302" t="str">
        <f t="shared" si="2"/>
        <v/>
      </c>
      <c r="AA25" s="303"/>
      <c r="AB25" s="327" t="str">
        <f t="shared" si="3"/>
        <v/>
      </c>
      <c r="AC25" s="328"/>
      <c r="AD25" s="328"/>
      <c r="AE25" s="329"/>
      <c r="AF25" s="330" t="str">
        <f t="shared" si="4"/>
        <v/>
      </c>
      <c r="AG25" s="331"/>
      <c r="AH25" s="243" t="str">
        <f t="shared" si="5"/>
        <v/>
      </c>
      <c r="AI25" s="332"/>
      <c r="AJ25" s="332"/>
      <c r="AK25" s="333"/>
      <c r="AL25" s="298" t="str">
        <f t="shared" si="6"/>
        <v/>
      </c>
      <c r="AM25" s="299"/>
      <c r="AN25" s="151" t="str">
        <f t="shared" si="7"/>
        <v/>
      </c>
      <c r="AO25" s="315"/>
      <c r="AP25" s="315"/>
      <c r="AQ25" s="316"/>
      <c r="AR25" s="317"/>
      <c r="AS25" s="318"/>
      <c r="AT25" s="319"/>
      <c r="AU25" s="320"/>
      <c r="AV25" s="320"/>
      <c r="AW25" s="321"/>
    </row>
    <row r="26" spans="1:49" ht="12.75" customHeight="1" x14ac:dyDescent="0.15">
      <c r="A26" s="40" t="s">
        <v>56</v>
      </c>
      <c r="B26" s="322"/>
      <c r="C26" s="323"/>
      <c r="D26" s="324"/>
      <c r="E26" s="325"/>
      <c r="F26" s="325"/>
      <c r="G26" s="326"/>
      <c r="H26" s="322"/>
      <c r="I26" s="323"/>
      <c r="J26" s="324"/>
      <c r="K26" s="325"/>
      <c r="L26" s="325"/>
      <c r="M26" s="326"/>
      <c r="N26" s="322"/>
      <c r="O26" s="323"/>
      <c r="P26" s="324"/>
      <c r="Q26" s="325"/>
      <c r="R26" s="325"/>
      <c r="S26" s="326"/>
      <c r="T26" s="298" t="str">
        <f t="shared" si="0"/>
        <v/>
      </c>
      <c r="U26" s="299"/>
      <c r="V26" s="300" t="str">
        <f t="shared" si="1"/>
        <v/>
      </c>
      <c r="W26" s="301"/>
      <c r="X26" s="301"/>
      <c r="Y26" s="301"/>
      <c r="Z26" s="302" t="str">
        <f t="shared" si="2"/>
        <v/>
      </c>
      <c r="AA26" s="303"/>
      <c r="AB26" s="327" t="str">
        <f t="shared" si="3"/>
        <v/>
      </c>
      <c r="AC26" s="328"/>
      <c r="AD26" s="328"/>
      <c r="AE26" s="329"/>
      <c r="AF26" s="330" t="str">
        <f t="shared" si="4"/>
        <v/>
      </c>
      <c r="AG26" s="331"/>
      <c r="AH26" s="243" t="str">
        <f t="shared" si="5"/>
        <v/>
      </c>
      <c r="AI26" s="332"/>
      <c r="AJ26" s="332"/>
      <c r="AK26" s="333"/>
      <c r="AL26" s="298" t="str">
        <f t="shared" si="6"/>
        <v/>
      </c>
      <c r="AM26" s="299"/>
      <c r="AN26" s="151" t="str">
        <f t="shared" si="7"/>
        <v/>
      </c>
      <c r="AO26" s="315"/>
      <c r="AP26" s="315"/>
      <c r="AQ26" s="316"/>
      <c r="AR26" s="317"/>
      <c r="AS26" s="318"/>
      <c r="AT26" s="319"/>
      <c r="AU26" s="320"/>
      <c r="AV26" s="320"/>
      <c r="AW26" s="321"/>
    </row>
    <row r="27" spans="1:49" ht="12.75" customHeight="1" x14ac:dyDescent="0.15">
      <c r="A27" s="40" t="s">
        <v>57</v>
      </c>
      <c r="B27" s="322"/>
      <c r="C27" s="323"/>
      <c r="D27" s="324"/>
      <c r="E27" s="325"/>
      <c r="F27" s="325"/>
      <c r="G27" s="326"/>
      <c r="H27" s="322"/>
      <c r="I27" s="323"/>
      <c r="J27" s="324"/>
      <c r="K27" s="325"/>
      <c r="L27" s="325"/>
      <c r="M27" s="326"/>
      <c r="N27" s="322"/>
      <c r="O27" s="323"/>
      <c r="P27" s="324"/>
      <c r="Q27" s="325"/>
      <c r="R27" s="325"/>
      <c r="S27" s="326"/>
      <c r="T27" s="298" t="str">
        <f t="shared" si="0"/>
        <v/>
      </c>
      <c r="U27" s="299"/>
      <c r="V27" s="300" t="str">
        <f t="shared" si="1"/>
        <v/>
      </c>
      <c r="W27" s="301"/>
      <c r="X27" s="301"/>
      <c r="Y27" s="301"/>
      <c r="Z27" s="302" t="str">
        <f t="shared" si="2"/>
        <v/>
      </c>
      <c r="AA27" s="303"/>
      <c r="AB27" s="327" t="str">
        <f t="shared" si="3"/>
        <v/>
      </c>
      <c r="AC27" s="328"/>
      <c r="AD27" s="328"/>
      <c r="AE27" s="329"/>
      <c r="AF27" s="330" t="str">
        <f t="shared" si="4"/>
        <v/>
      </c>
      <c r="AG27" s="331"/>
      <c r="AH27" s="243" t="str">
        <f t="shared" si="5"/>
        <v/>
      </c>
      <c r="AI27" s="332"/>
      <c r="AJ27" s="332"/>
      <c r="AK27" s="333"/>
      <c r="AL27" s="298" t="str">
        <f t="shared" si="6"/>
        <v/>
      </c>
      <c r="AM27" s="299"/>
      <c r="AN27" s="151" t="str">
        <f t="shared" si="7"/>
        <v/>
      </c>
      <c r="AO27" s="315"/>
      <c r="AP27" s="315"/>
      <c r="AQ27" s="316"/>
      <c r="AR27" s="317"/>
      <c r="AS27" s="318"/>
      <c r="AT27" s="319"/>
      <c r="AU27" s="320"/>
      <c r="AV27" s="320"/>
      <c r="AW27" s="321"/>
    </row>
    <row r="28" spans="1:49" ht="12.75" customHeight="1" x14ac:dyDescent="0.15">
      <c r="A28" s="40" t="s">
        <v>58</v>
      </c>
      <c r="B28" s="322"/>
      <c r="C28" s="323"/>
      <c r="D28" s="324"/>
      <c r="E28" s="325"/>
      <c r="F28" s="325"/>
      <c r="G28" s="326"/>
      <c r="H28" s="322"/>
      <c r="I28" s="323"/>
      <c r="J28" s="324"/>
      <c r="K28" s="325"/>
      <c r="L28" s="325"/>
      <c r="M28" s="326"/>
      <c r="N28" s="322"/>
      <c r="O28" s="323"/>
      <c r="P28" s="324"/>
      <c r="Q28" s="325"/>
      <c r="R28" s="325"/>
      <c r="S28" s="326"/>
      <c r="T28" s="298" t="str">
        <f t="shared" si="0"/>
        <v/>
      </c>
      <c r="U28" s="299"/>
      <c r="V28" s="300" t="str">
        <f t="shared" si="1"/>
        <v/>
      </c>
      <c r="W28" s="301"/>
      <c r="X28" s="301"/>
      <c r="Y28" s="301"/>
      <c r="Z28" s="302" t="str">
        <f t="shared" si="2"/>
        <v/>
      </c>
      <c r="AA28" s="303"/>
      <c r="AB28" s="327" t="str">
        <f t="shared" si="3"/>
        <v/>
      </c>
      <c r="AC28" s="328"/>
      <c r="AD28" s="328"/>
      <c r="AE28" s="329"/>
      <c r="AF28" s="330" t="str">
        <f t="shared" si="4"/>
        <v/>
      </c>
      <c r="AG28" s="331"/>
      <c r="AH28" s="243" t="str">
        <f t="shared" si="5"/>
        <v/>
      </c>
      <c r="AI28" s="332"/>
      <c r="AJ28" s="332"/>
      <c r="AK28" s="333"/>
      <c r="AL28" s="298" t="str">
        <f t="shared" si="6"/>
        <v/>
      </c>
      <c r="AM28" s="299"/>
      <c r="AN28" s="151" t="str">
        <f t="shared" si="7"/>
        <v/>
      </c>
      <c r="AO28" s="315"/>
      <c r="AP28" s="315"/>
      <c r="AQ28" s="316"/>
      <c r="AR28" s="317"/>
      <c r="AS28" s="318"/>
      <c r="AT28" s="319"/>
      <c r="AU28" s="320"/>
      <c r="AV28" s="320"/>
      <c r="AW28" s="321"/>
    </row>
    <row r="29" spans="1:49" ht="12.75" customHeight="1" x14ac:dyDescent="0.15">
      <c r="A29" s="41" t="s">
        <v>113</v>
      </c>
      <c r="B29" s="322"/>
      <c r="C29" s="323"/>
      <c r="D29" s="337"/>
      <c r="E29" s="338"/>
      <c r="F29" s="338"/>
      <c r="G29" s="339"/>
      <c r="H29" s="322"/>
      <c r="I29" s="323"/>
      <c r="J29" s="324"/>
      <c r="K29" s="325"/>
      <c r="L29" s="325"/>
      <c r="M29" s="326"/>
      <c r="N29" s="322"/>
      <c r="O29" s="323"/>
      <c r="P29" s="324"/>
      <c r="Q29" s="325"/>
      <c r="R29" s="325"/>
      <c r="S29" s="326"/>
      <c r="T29" s="298" t="str">
        <f t="shared" si="0"/>
        <v/>
      </c>
      <c r="U29" s="299"/>
      <c r="V29" s="300" t="str">
        <f t="shared" si="1"/>
        <v/>
      </c>
      <c r="W29" s="301"/>
      <c r="X29" s="301"/>
      <c r="Y29" s="301"/>
      <c r="Z29" s="302" t="str">
        <f t="shared" si="2"/>
        <v/>
      </c>
      <c r="AA29" s="303"/>
      <c r="AB29" s="327" t="str">
        <f t="shared" si="3"/>
        <v/>
      </c>
      <c r="AC29" s="328"/>
      <c r="AD29" s="328"/>
      <c r="AE29" s="329"/>
      <c r="AF29" s="330" t="str">
        <f t="shared" si="4"/>
        <v/>
      </c>
      <c r="AG29" s="331"/>
      <c r="AH29" s="243" t="str">
        <f t="shared" si="5"/>
        <v/>
      </c>
      <c r="AI29" s="332"/>
      <c r="AJ29" s="332"/>
      <c r="AK29" s="333"/>
      <c r="AL29" s="298" t="str">
        <f t="shared" si="6"/>
        <v/>
      </c>
      <c r="AM29" s="299"/>
      <c r="AN29" s="151" t="str">
        <f t="shared" si="7"/>
        <v/>
      </c>
      <c r="AO29" s="315"/>
      <c r="AP29" s="315"/>
      <c r="AQ29" s="316"/>
      <c r="AR29" s="317"/>
      <c r="AS29" s="318"/>
      <c r="AT29" s="319"/>
      <c r="AU29" s="320"/>
      <c r="AV29" s="320"/>
      <c r="AW29" s="321"/>
    </row>
    <row r="30" spans="1:49" ht="12.75" customHeight="1" x14ac:dyDescent="0.15">
      <c r="A30" s="40" t="s">
        <v>59</v>
      </c>
      <c r="B30" s="322"/>
      <c r="C30" s="323"/>
      <c r="D30" s="324"/>
      <c r="E30" s="325"/>
      <c r="F30" s="325"/>
      <c r="G30" s="326"/>
      <c r="H30" s="322"/>
      <c r="I30" s="323"/>
      <c r="J30" s="324"/>
      <c r="K30" s="325"/>
      <c r="L30" s="325"/>
      <c r="M30" s="326"/>
      <c r="N30" s="322"/>
      <c r="O30" s="323"/>
      <c r="P30" s="324"/>
      <c r="Q30" s="325"/>
      <c r="R30" s="325"/>
      <c r="S30" s="326"/>
      <c r="T30" s="298" t="str">
        <f t="shared" si="0"/>
        <v/>
      </c>
      <c r="U30" s="299"/>
      <c r="V30" s="300" t="str">
        <f t="shared" si="1"/>
        <v/>
      </c>
      <c r="W30" s="301"/>
      <c r="X30" s="301"/>
      <c r="Y30" s="301"/>
      <c r="Z30" s="302" t="str">
        <f t="shared" si="2"/>
        <v/>
      </c>
      <c r="AA30" s="303"/>
      <c r="AB30" s="327" t="str">
        <f t="shared" si="3"/>
        <v/>
      </c>
      <c r="AC30" s="328"/>
      <c r="AD30" s="328"/>
      <c r="AE30" s="329"/>
      <c r="AF30" s="330" t="str">
        <f t="shared" si="4"/>
        <v/>
      </c>
      <c r="AG30" s="331"/>
      <c r="AH30" s="243" t="str">
        <f t="shared" si="5"/>
        <v/>
      </c>
      <c r="AI30" s="332"/>
      <c r="AJ30" s="332"/>
      <c r="AK30" s="333"/>
      <c r="AL30" s="298" t="str">
        <f t="shared" si="6"/>
        <v/>
      </c>
      <c r="AM30" s="299"/>
      <c r="AN30" s="151" t="str">
        <f t="shared" si="7"/>
        <v/>
      </c>
      <c r="AO30" s="315"/>
      <c r="AP30" s="315"/>
      <c r="AQ30" s="316"/>
      <c r="AR30" s="317"/>
      <c r="AS30" s="318"/>
      <c r="AT30" s="319"/>
      <c r="AU30" s="320"/>
      <c r="AV30" s="320"/>
      <c r="AW30" s="321"/>
    </row>
    <row r="31" spans="1:49" ht="12.75" customHeight="1" x14ac:dyDescent="0.15">
      <c r="A31" s="40" t="s">
        <v>60</v>
      </c>
      <c r="B31" s="322"/>
      <c r="C31" s="323"/>
      <c r="D31" s="324"/>
      <c r="E31" s="325"/>
      <c r="F31" s="325"/>
      <c r="G31" s="326"/>
      <c r="H31" s="322"/>
      <c r="I31" s="323"/>
      <c r="J31" s="324"/>
      <c r="K31" s="325"/>
      <c r="L31" s="325"/>
      <c r="M31" s="326"/>
      <c r="N31" s="322"/>
      <c r="O31" s="323"/>
      <c r="P31" s="324"/>
      <c r="Q31" s="325"/>
      <c r="R31" s="325"/>
      <c r="S31" s="326"/>
      <c r="T31" s="298" t="str">
        <f t="shared" si="0"/>
        <v/>
      </c>
      <c r="U31" s="299"/>
      <c r="V31" s="300" t="str">
        <f t="shared" si="1"/>
        <v/>
      </c>
      <c r="W31" s="301"/>
      <c r="X31" s="301"/>
      <c r="Y31" s="301"/>
      <c r="Z31" s="302" t="str">
        <f t="shared" si="2"/>
        <v/>
      </c>
      <c r="AA31" s="303"/>
      <c r="AB31" s="327" t="str">
        <f t="shared" si="3"/>
        <v/>
      </c>
      <c r="AC31" s="328"/>
      <c r="AD31" s="328"/>
      <c r="AE31" s="329"/>
      <c r="AF31" s="330" t="str">
        <f t="shared" si="4"/>
        <v/>
      </c>
      <c r="AG31" s="331"/>
      <c r="AH31" s="243" t="str">
        <f t="shared" si="5"/>
        <v/>
      </c>
      <c r="AI31" s="332"/>
      <c r="AJ31" s="332"/>
      <c r="AK31" s="333"/>
      <c r="AL31" s="298" t="str">
        <f t="shared" si="6"/>
        <v/>
      </c>
      <c r="AM31" s="299"/>
      <c r="AN31" s="151" t="str">
        <f t="shared" si="7"/>
        <v/>
      </c>
      <c r="AO31" s="315"/>
      <c r="AP31" s="315"/>
      <c r="AQ31" s="316"/>
      <c r="AR31" s="317"/>
      <c r="AS31" s="318"/>
      <c r="AT31" s="319"/>
      <c r="AU31" s="320"/>
      <c r="AV31" s="320"/>
      <c r="AW31" s="321"/>
    </row>
    <row r="32" spans="1:49" ht="12.75" customHeight="1" x14ac:dyDescent="0.15">
      <c r="A32" s="711" t="s">
        <v>133</v>
      </c>
      <c r="B32" s="322"/>
      <c r="C32" s="323"/>
      <c r="D32" s="324"/>
      <c r="E32" s="325"/>
      <c r="F32" s="325"/>
      <c r="G32" s="326"/>
      <c r="H32" s="322"/>
      <c r="I32" s="323"/>
      <c r="J32" s="324"/>
      <c r="K32" s="325"/>
      <c r="L32" s="325"/>
      <c r="M32" s="326"/>
      <c r="N32" s="322"/>
      <c r="O32" s="323"/>
      <c r="P32" s="324"/>
      <c r="Q32" s="325"/>
      <c r="R32" s="325"/>
      <c r="S32" s="326"/>
      <c r="T32" s="298" t="str">
        <f t="shared" si="0"/>
        <v/>
      </c>
      <c r="U32" s="299"/>
      <c r="V32" s="300" t="str">
        <f t="shared" si="1"/>
        <v/>
      </c>
      <c r="W32" s="301"/>
      <c r="X32" s="301"/>
      <c r="Y32" s="301"/>
      <c r="Z32" s="302" t="str">
        <f t="shared" si="2"/>
        <v/>
      </c>
      <c r="AA32" s="303"/>
      <c r="AB32" s="327" t="str">
        <f t="shared" si="3"/>
        <v/>
      </c>
      <c r="AC32" s="328"/>
      <c r="AD32" s="328"/>
      <c r="AE32" s="329"/>
      <c r="AF32" s="330" t="str">
        <f t="shared" si="4"/>
        <v/>
      </c>
      <c r="AG32" s="331"/>
      <c r="AH32" s="243" t="str">
        <f>IF(J32=0,"",J32)</f>
        <v/>
      </c>
      <c r="AI32" s="332"/>
      <c r="AJ32" s="332"/>
      <c r="AK32" s="333"/>
      <c r="AL32" s="298" t="str">
        <f t="shared" si="6"/>
        <v/>
      </c>
      <c r="AM32" s="299"/>
      <c r="AN32" s="151" t="str">
        <f t="shared" si="7"/>
        <v/>
      </c>
      <c r="AO32" s="315"/>
      <c r="AP32" s="315"/>
      <c r="AQ32" s="316"/>
      <c r="AR32" s="317"/>
      <c r="AS32" s="318"/>
      <c r="AT32" s="319"/>
      <c r="AU32" s="320"/>
      <c r="AV32" s="320"/>
      <c r="AW32" s="321"/>
    </row>
    <row r="33" spans="1:53" ht="12.75" customHeight="1" x14ac:dyDescent="0.15">
      <c r="A33" s="712" t="s">
        <v>133</v>
      </c>
      <c r="B33" s="322"/>
      <c r="C33" s="323"/>
      <c r="D33" s="324"/>
      <c r="E33" s="325"/>
      <c r="F33" s="325"/>
      <c r="G33" s="326"/>
      <c r="H33" s="322"/>
      <c r="I33" s="323"/>
      <c r="J33" s="324"/>
      <c r="K33" s="325"/>
      <c r="L33" s="325"/>
      <c r="M33" s="326"/>
      <c r="N33" s="322"/>
      <c r="O33" s="323"/>
      <c r="P33" s="324"/>
      <c r="Q33" s="325"/>
      <c r="R33" s="325"/>
      <c r="S33" s="326"/>
      <c r="T33" s="298" t="str">
        <f t="shared" si="0"/>
        <v/>
      </c>
      <c r="U33" s="299"/>
      <c r="V33" s="300" t="str">
        <f t="shared" si="1"/>
        <v/>
      </c>
      <c r="W33" s="301"/>
      <c r="X33" s="301"/>
      <c r="Y33" s="301"/>
      <c r="Z33" s="302" t="str">
        <f t="shared" si="2"/>
        <v/>
      </c>
      <c r="AA33" s="303"/>
      <c r="AB33" s="327" t="str">
        <f t="shared" si="3"/>
        <v/>
      </c>
      <c r="AC33" s="328"/>
      <c r="AD33" s="328"/>
      <c r="AE33" s="329"/>
      <c r="AF33" s="330" t="str">
        <f t="shared" si="4"/>
        <v/>
      </c>
      <c r="AG33" s="331"/>
      <c r="AH33" s="243" t="str">
        <f t="shared" ref="AH33:AH34" si="8">IF(J33=0,"",J33)</f>
        <v/>
      </c>
      <c r="AI33" s="332"/>
      <c r="AJ33" s="332"/>
      <c r="AK33" s="333"/>
      <c r="AL33" s="298" t="str">
        <f t="shared" si="6"/>
        <v/>
      </c>
      <c r="AM33" s="299"/>
      <c r="AN33" s="151" t="str">
        <f t="shared" si="7"/>
        <v/>
      </c>
      <c r="AO33" s="315"/>
      <c r="AP33" s="315"/>
      <c r="AQ33" s="316"/>
      <c r="AR33" s="317"/>
      <c r="AS33" s="318"/>
      <c r="AT33" s="319"/>
      <c r="AU33" s="320"/>
      <c r="AV33" s="320"/>
      <c r="AW33" s="321"/>
    </row>
    <row r="34" spans="1:53" ht="15" customHeight="1" x14ac:dyDescent="0.15">
      <c r="A34" s="712" t="s">
        <v>134</v>
      </c>
      <c r="B34" s="322"/>
      <c r="C34" s="323"/>
      <c r="D34" s="324"/>
      <c r="E34" s="325"/>
      <c r="F34" s="325"/>
      <c r="G34" s="326"/>
      <c r="H34" s="322"/>
      <c r="I34" s="323"/>
      <c r="J34" s="324"/>
      <c r="K34" s="325"/>
      <c r="L34" s="325"/>
      <c r="M34" s="326"/>
      <c r="N34" s="322"/>
      <c r="O34" s="323"/>
      <c r="P34" s="324"/>
      <c r="Q34" s="325"/>
      <c r="R34" s="325"/>
      <c r="S34" s="326"/>
      <c r="T34" s="298" t="str">
        <f t="shared" si="0"/>
        <v/>
      </c>
      <c r="U34" s="299"/>
      <c r="V34" s="300" t="str">
        <f t="shared" si="1"/>
        <v/>
      </c>
      <c r="W34" s="301"/>
      <c r="X34" s="301"/>
      <c r="Y34" s="301"/>
      <c r="Z34" s="302" t="str">
        <f t="shared" si="2"/>
        <v/>
      </c>
      <c r="AA34" s="303"/>
      <c r="AB34" s="327" t="str">
        <f t="shared" si="3"/>
        <v/>
      </c>
      <c r="AC34" s="328"/>
      <c r="AD34" s="328"/>
      <c r="AE34" s="329"/>
      <c r="AF34" s="330" t="str">
        <f t="shared" si="4"/>
        <v/>
      </c>
      <c r="AG34" s="331"/>
      <c r="AH34" s="243" t="str">
        <f t="shared" si="8"/>
        <v/>
      </c>
      <c r="AI34" s="332"/>
      <c r="AJ34" s="332"/>
      <c r="AK34" s="333"/>
      <c r="AL34" s="298" t="str">
        <f t="shared" si="6"/>
        <v/>
      </c>
      <c r="AM34" s="299"/>
      <c r="AN34" s="151" t="str">
        <f t="shared" si="7"/>
        <v/>
      </c>
      <c r="AO34" s="315"/>
      <c r="AP34" s="315"/>
      <c r="AQ34" s="316"/>
      <c r="AR34" s="317"/>
      <c r="AS34" s="318"/>
      <c r="AT34" s="334"/>
      <c r="AU34" s="335"/>
      <c r="AV34" s="335"/>
      <c r="AW34" s="336"/>
    </row>
    <row r="35" spans="1:53" ht="11.25" customHeight="1" x14ac:dyDescent="0.15">
      <c r="A35" s="289" t="s">
        <v>70</v>
      </c>
      <c r="B35" s="292"/>
      <c r="C35" s="232"/>
      <c r="D35" s="295" t="str">
        <f>IF(SUM(D20:G34)=0,"",SUM(D20:G34))</f>
        <v/>
      </c>
      <c r="E35" s="296"/>
      <c r="F35" s="296"/>
      <c r="G35" s="297"/>
      <c r="H35" s="292"/>
      <c r="I35" s="232"/>
      <c r="J35" s="295" t="str">
        <f>IF(SUM(J20:M34)=0,"",SUM(J20:M34))</f>
        <v/>
      </c>
      <c r="K35" s="296"/>
      <c r="L35" s="296"/>
      <c r="M35" s="297"/>
      <c r="N35" s="292"/>
      <c r="O35" s="232"/>
      <c r="P35" s="295" t="str">
        <f>IF(SUM(P20:S34)=0,"",SUM(P20:S34))</f>
        <v/>
      </c>
      <c r="Q35" s="296"/>
      <c r="R35" s="296"/>
      <c r="S35" s="297"/>
      <c r="T35" s="304" t="s">
        <v>65</v>
      </c>
      <c r="U35" s="305"/>
      <c r="V35" s="43" t="s">
        <v>62</v>
      </c>
      <c r="W35" s="44"/>
      <c r="X35" s="44"/>
      <c r="Y35" s="37" t="s">
        <v>51</v>
      </c>
      <c r="Z35" s="231"/>
      <c r="AA35" s="232"/>
      <c r="AB35" s="237" t="str">
        <f>IF(D35=0,"",D35)</f>
        <v/>
      </c>
      <c r="AC35" s="238"/>
      <c r="AD35" s="238"/>
      <c r="AE35" s="239"/>
      <c r="AF35" s="246"/>
      <c r="AG35" s="247"/>
      <c r="AH35" s="237" t="str">
        <f>IF(J35=0,"",J35)</f>
        <v/>
      </c>
      <c r="AI35" s="238"/>
      <c r="AJ35" s="238"/>
      <c r="AK35" s="239"/>
      <c r="AL35" s="262" t="s">
        <v>68</v>
      </c>
      <c r="AM35" s="263"/>
      <c r="AN35" s="45" t="s">
        <v>66</v>
      </c>
      <c r="AO35" s="266"/>
      <c r="AP35" s="267"/>
      <c r="AQ35" s="268"/>
      <c r="AR35" s="269"/>
      <c r="AS35" s="270"/>
      <c r="AT35" s="273"/>
      <c r="AU35" s="274"/>
      <c r="AV35" s="274"/>
      <c r="AW35" s="275"/>
      <c r="BA35" s="145"/>
    </row>
    <row r="36" spans="1:53" ht="18" customHeight="1" x14ac:dyDescent="0.15">
      <c r="A36" s="290"/>
      <c r="B36" s="293"/>
      <c r="C36" s="234"/>
      <c r="D36" s="148"/>
      <c r="E36" s="149"/>
      <c r="F36" s="149"/>
      <c r="G36" s="150"/>
      <c r="H36" s="293"/>
      <c r="I36" s="234"/>
      <c r="J36" s="148"/>
      <c r="K36" s="149"/>
      <c r="L36" s="149"/>
      <c r="M36" s="150"/>
      <c r="N36" s="293"/>
      <c r="O36" s="234"/>
      <c r="P36" s="148"/>
      <c r="Q36" s="149"/>
      <c r="R36" s="149"/>
      <c r="S36" s="150"/>
      <c r="T36" s="306"/>
      <c r="U36" s="307"/>
      <c r="V36" s="314" t="str">
        <f>IF(SUM(V20:Y34)=0,"",SUM(V20:Y34))</f>
        <v/>
      </c>
      <c r="W36" s="256"/>
      <c r="X36" s="256"/>
      <c r="Y36" s="256"/>
      <c r="Z36" s="233"/>
      <c r="AA36" s="234"/>
      <c r="AB36" s="240"/>
      <c r="AC36" s="241"/>
      <c r="AD36" s="241"/>
      <c r="AE36" s="242"/>
      <c r="AF36" s="248"/>
      <c r="AG36" s="249"/>
      <c r="AH36" s="240"/>
      <c r="AI36" s="241"/>
      <c r="AJ36" s="241"/>
      <c r="AK36" s="242"/>
      <c r="AL36" s="264"/>
      <c r="AM36" s="265"/>
      <c r="AN36" s="228" t="str">
        <f>IF(SUM(AN20:AQ34)=0,"",SUM(AN20:AQ34))</f>
        <v/>
      </c>
      <c r="AO36" s="229"/>
      <c r="AP36" s="229"/>
      <c r="AQ36" s="230"/>
      <c r="AR36" s="271"/>
      <c r="AS36" s="272"/>
      <c r="AT36" s="276"/>
      <c r="AU36" s="277"/>
      <c r="AV36" s="277"/>
      <c r="AW36" s="278"/>
    </row>
    <row r="37" spans="1:53" ht="9.75" customHeight="1" x14ac:dyDescent="0.15">
      <c r="A37" s="290"/>
      <c r="B37" s="293"/>
      <c r="C37" s="234"/>
      <c r="D37" s="148"/>
      <c r="E37" s="149"/>
      <c r="F37" s="149"/>
      <c r="G37" s="150"/>
      <c r="H37" s="293"/>
      <c r="I37" s="234"/>
      <c r="J37" s="148"/>
      <c r="K37" s="149"/>
      <c r="L37" s="149"/>
      <c r="M37" s="150"/>
      <c r="N37" s="293"/>
      <c r="O37" s="234"/>
      <c r="P37" s="148"/>
      <c r="Q37" s="149"/>
      <c r="R37" s="149"/>
      <c r="S37" s="150"/>
      <c r="T37" s="308"/>
      <c r="U37" s="309"/>
      <c r="V37" s="46" t="s">
        <v>63</v>
      </c>
      <c r="W37" s="44"/>
      <c r="X37" s="44"/>
      <c r="Y37" s="37" t="s">
        <v>61</v>
      </c>
      <c r="Z37" s="233"/>
      <c r="AA37" s="234"/>
      <c r="AB37" s="240"/>
      <c r="AC37" s="241"/>
      <c r="AD37" s="241"/>
      <c r="AE37" s="242"/>
      <c r="AF37" s="248"/>
      <c r="AG37" s="249"/>
      <c r="AH37" s="240"/>
      <c r="AI37" s="241"/>
      <c r="AJ37" s="241"/>
      <c r="AK37" s="242"/>
      <c r="AL37" s="47"/>
      <c r="AM37" s="48" t="s">
        <v>50</v>
      </c>
      <c r="AN37" s="45" t="s">
        <v>67</v>
      </c>
      <c r="AO37" s="254"/>
      <c r="AP37" s="255"/>
      <c r="AQ37" s="48" t="s">
        <v>61</v>
      </c>
      <c r="AR37" s="279"/>
      <c r="AS37" s="280"/>
      <c r="AT37" s="283"/>
      <c r="AU37" s="284"/>
      <c r="AV37" s="284"/>
      <c r="AW37" s="285"/>
    </row>
    <row r="38" spans="1:53" ht="10.9" customHeight="1" x14ac:dyDescent="0.15">
      <c r="A38" s="290"/>
      <c r="B38" s="293"/>
      <c r="C38" s="234"/>
      <c r="D38" s="148"/>
      <c r="E38" s="149"/>
      <c r="F38" s="149"/>
      <c r="G38" s="150"/>
      <c r="H38" s="293"/>
      <c r="I38" s="234"/>
      <c r="J38" s="148"/>
      <c r="K38" s="149"/>
      <c r="L38" s="149"/>
      <c r="M38" s="150"/>
      <c r="N38" s="293"/>
      <c r="O38" s="234"/>
      <c r="P38" s="148"/>
      <c r="Q38" s="149"/>
      <c r="R38" s="149"/>
      <c r="S38" s="150"/>
      <c r="T38" s="10"/>
      <c r="U38" s="36" t="s">
        <v>50</v>
      </c>
      <c r="V38" s="314" t="str">
        <f ca="1">IF(INDIRECT("V36")="","",ROUNDDOWN(V36/1000,0))</f>
        <v/>
      </c>
      <c r="W38" s="256"/>
      <c r="X38" s="256"/>
      <c r="Y38" s="256"/>
      <c r="Z38" s="233"/>
      <c r="AA38" s="234"/>
      <c r="AB38" s="240"/>
      <c r="AC38" s="241"/>
      <c r="AD38" s="241"/>
      <c r="AE38" s="242"/>
      <c r="AF38" s="248"/>
      <c r="AG38" s="249"/>
      <c r="AH38" s="240"/>
      <c r="AI38" s="241"/>
      <c r="AJ38" s="241"/>
      <c r="AK38" s="242"/>
      <c r="AL38" s="257" t="str">
        <f>IF(SUM(AL20:AM31)=0,"",SUM(AL20:AM31))</f>
        <v/>
      </c>
      <c r="AM38" s="258"/>
      <c r="AN38" s="259" t="str">
        <f ca="1">IF(INDIRECT("AN36")="","",ROUNDDOWN(AN36/1000,0))</f>
        <v/>
      </c>
      <c r="AO38" s="260"/>
      <c r="AP38" s="260"/>
      <c r="AQ38" s="261"/>
      <c r="AR38" s="281"/>
      <c r="AS38" s="282"/>
      <c r="AT38" s="286"/>
      <c r="AU38" s="287"/>
      <c r="AV38" s="287"/>
      <c r="AW38" s="288"/>
    </row>
    <row r="39" spans="1:53" ht="11.25" customHeight="1" x14ac:dyDescent="0.15">
      <c r="A39" s="290"/>
      <c r="B39" s="293"/>
      <c r="C39" s="234"/>
      <c r="D39" s="148"/>
      <c r="E39" s="149"/>
      <c r="F39" s="149"/>
      <c r="G39" s="150"/>
      <c r="H39" s="293"/>
      <c r="I39" s="234"/>
      <c r="J39" s="148"/>
      <c r="K39" s="149"/>
      <c r="L39" s="149"/>
      <c r="M39" s="150"/>
      <c r="N39" s="293"/>
      <c r="O39" s="234"/>
      <c r="P39" s="148"/>
      <c r="Q39" s="149"/>
      <c r="R39" s="149"/>
      <c r="S39" s="150"/>
      <c r="T39" s="310" t="str">
        <f>IF(SUM(T20:U31)=0,"",SUM(T20:U31)/12)</f>
        <v/>
      </c>
      <c r="U39" s="311"/>
      <c r="V39" s="46" t="s">
        <v>64</v>
      </c>
      <c r="W39" s="44"/>
      <c r="X39" s="44"/>
      <c r="Y39" s="37" t="s">
        <v>61</v>
      </c>
      <c r="Z39" s="233"/>
      <c r="AA39" s="234"/>
      <c r="AB39" s="240"/>
      <c r="AC39" s="241"/>
      <c r="AD39" s="241"/>
      <c r="AE39" s="242"/>
      <c r="AF39" s="248"/>
      <c r="AG39" s="249"/>
      <c r="AH39" s="240"/>
      <c r="AI39" s="241"/>
      <c r="AJ39" s="241"/>
      <c r="AK39" s="242"/>
      <c r="AL39" s="252" t="s">
        <v>69</v>
      </c>
      <c r="AM39" s="253"/>
      <c r="AN39" s="254"/>
      <c r="AO39" s="255"/>
      <c r="AP39" s="255"/>
      <c r="AQ39" s="255"/>
      <c r="AR39" s="255"/>
      <c r="AS39" s="255"/>
      <c r="AT39" s="255"/>
      <c r="AU39" s="255"/>
      <c r="AV39" s="255"/>
      <c r="AW39" s="48" t="s">
        <v>61</v>
      </c>
    </row>
    <row r="40" spans="1:53" ht="10.15" customHeight="1" x14ac:dyDescent="0.15">
      <c r="A40" s="291"/>
      <c r="B40" s="294"/>
      <c r="C40" s="236"/>
      <c r="D40" s="151"/>
      <c r="E40" s="152"/>
      <c r="F40" s="152"/>
      <c r="G40" s="153"/>
      <c r="H40" s="294"/>
      <c r="I40" s="236"/>
      <c r="J40" s="151"/>
      <c r="K40" s="152"/>
      <c r="L40" s="152"/>
      <c r="M40" s="153"/>
      <c r="N40" s="294"/>
      <c r="O40" s="236"/>
      <c r="P40" s="151"/>
      <c r="Q40" s="152"/>
      <c r="R40" s="152"/>
      <c r="S40" s="153"/>
      <c r="T40" s="312"/>
      <c r="U40" s="313"/>
      <c r="V40" s="151" t="str">
        <f ca="1">IF(AND(NOT(V38=0),E52=""),V38,IF(AND(NOT(E52=0),V38=""),E52,IF(ISERROR(V38+E52=0),"",SUM(V38,E52))))</f>
        <v/>
      </c>
      <c r="W40" s="315"/>
      <c r="X40" s="315"/>
      <c r="Y40" s="315"/>
      <c r="Z40" s="235"/>
      <c r="AA40" s="236"/>
      <c r="AB40" s="243"/>
      <c r="AC40" s="244"/>
      <c r="AD40" s="244"/>
      <c r="AE40" s="245"/>
      <c r="AF40" s="250"/>
      <c r="AG40" s="251"/>
      <c r="AH40" s="243"/>
      <c r="AI40" s="244"/>
      <c r="AJ40" s="244"/>
      <c r="AK40" s="245"/>
      <c r="AL40" s="49"/>
      <c r="AM40" s="244" t="str">
        <f ca="1">AN38</f>
        <v/>
      </c>
      <c r="AN40" s="244"/>
      <c r="AO40" s="244"/>
      <c r="AP40" s="244"/>
      <c r="AQ40" s="244"/>
      <c r="AR40" s="244"/>
      <c r="AS40" s="244"/>
      <c r="AT40" s="244"/>
      <c r="AU40" s="244"/>
      <c r="AV40" s="244"/>
      <c r="AW40" s="50"/>
      <c r="AZ40" s="145"/>
    </row>
    <row r="41" spans="1:53" x14ac:dyDescent="0.15">
      <c r="A41" s="222" t="s">
        <v>107</v>
      </c>
      <c r="B41" s="223"/>
      <c r="C41" s="223"/>
      <c r="D41" s="223"/>
      <c r="E41" s="223"/>
      <c r="F41" s="223"/>
      <c r="G41" s="223"/>
      <c r="H41" s="223"/>
      <c r="I41" s="223"/>
      <c r="J41" s="224"/>
      <c r="K41" s="225" t="s">
        <v>73</v>
      </c>
      <c r="L41" s="226"/>
      <c r="M41" s="226"/>
      <c r="N41" s="227"/>
      <c r="O41" s="222" t="s">
        <v>108</v>
      </c>
      <c r="P41" s="223"/>
      <c r="Q41" s="223"/>
      <c r="R41" s="223"/>
      <c r="S41" s="223"/>
      <c r="T41" s="223"/>
      <c r="U41" s="223"/>
      <c r="V41" s="223"/>
      <c r="W41" s="223"/>
      <c r="X41" s="223"/>
      <c r="Y41" s="224"/>
      <c r="Z41" s="222" t="s">
        <v>109</v>
      </c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4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5"/>
    </row>
    <row r="42" spans="1:53" x14ac:dyDescent="0.15">
      <c r="A42" s="199" t="s">
        <v>71</v>
      </c>
      <c r="B42" s="200"/>
      <c r="C42" s="200"/>
      <c r="D42" s="201"/>
      <c r="E42" s="213" t="s">
        <v>72</v>
      </c>
      <c r="F42" s="214"/>
      <c r="G42" s="214"/>
      <c r="H42" s="214"/>
      <c r="I42" s="214"/>
      <c r="J42" s="215"/>
      <c r="K42" s="216" t="s">
        <v>74</v>
      </c>
      <c r="L42" s="217"/>
      <c r="M42" s="217"/>
      <c r="N42" s="218"/>
      <c r="O42" s="219" t="s">
        <v>104</v>
      </c>
      <c r="P42" s="220"/>
      <c r="Q42" s="220"/>
      <c r="R42" s="220"/>
      <c r="S42" s="220"/>
      <c r="T42" s="221" t="s">
        <v>75</v>
      </c>
      <c r="U42" s="221"/>
      <c r="V42" s="221"/>
      <c r="W42" s="221"/>
      <c r="X42" s="221"/>
      <c r="Y42" s="221"/>
      <c r="Z42" s="202" t="s">
        <v>76</v>
      </c>
      <c r="AA42" s="202"/>
      <c r="AB42" s="202"/>
      <c r="AC42" s="202"/>
      <c r="AD42" s="202"/>
      <c r="AE42" s="202" t="s">
        <v>77</v>
      </c>
      <c r="AF42" s="202"/>
      <c r="AG42" s="202"/>
      <c r="AH42" s="202"/>
      <c r="AI42" s="202" t="s">
        <v>10</v>
      </c>
      <c r="AJ42" s="202"/>
      <c r="AK42" s="202"/>
      <c r="AL42" s="202"/>
      <c r="AM42" s="196"/>
      <c r="AN42" s="197"/>
      <c r="AO42" s="197"/>
      <c r="AP42" s="197"/>
      <c r="AQ42" s="197"/>
      <c r="AR42" s="197"/>
      <c r="AS42" s="197"/>
      <c r="AT42" s="197"/>
      <c r="AU42" s="197"/>
      <c r="AV42" s="197"/>
      <c r="AW42" s="198"/>
    </row>
    <row r="43" spans="1:53" s="56" customFormat="1" ht="9.6" customHeight="1" x14ac:dyDescent="0.15">
      <c r="A43" s="51"/>
      <c r="B43" s="52"/>
      <c r="C43" s="52"/>
      <c r="D43" s="53" t="s">
        <v>51</v>
      </c>
      <c r="E43" s="51"/>
      <c r="F43" s="52"/>
      <c r="G43" s="52"/>
      <c r="H43" s="52"/>
      <c r="I43" s="52"/>
      <c r="J43" s="53" t="s">
        <v>51</v>
      </c>
      <c r="K43" s="713"/>
      <c r="L43" s="714"/>
      <c r="M43" s="714"/>
      <c r="N43" s="715"/>
      <c r="O43" s="51"/>
      <c r="P43" s="52"/>
      <c r="Q43" s="52"/>
      <c r="R43" s="52"/>
      <c r="S43" s="53" t="s">
        <v>51</v>
      </c>
      <c r="T43" s="51"/>
      <c r="U43" s="52"/>
      <c r="V43" s="52"/>
      <c r="W43" s="52"/>
      <c r="X43" s="52"/>
      <c r="Y43" s="53" t="s">
        <v>51</v>
      </c>
      <c r="Z43" s="54" t="s">
        <v>78</v>
      </c>
      <c r="AA43" s="183" t="s">
        <v>95</v>
      </c>
      <c r="AB43" s="183"/>
      <c r="AC43" s="183"/>
      <c r="AD43" s="184"/>
      <c r="AE43" s="51"/>
      <c r="AF43" s="52"/>
      <c r="AG43" s="52"/>
      <c r="AH43" s="55" t="s">
        <v>50</v>
      </c>
      <c r="AI43" s="203"/>
      <c r="AJ43" s="204"/>
      <c r="AK43" s="204"/>
      <c r="AL43" s="205"/>
      <c r="AM43" s="431"/>
      <c r="AN43" s="432"/>
      <c r="AO43" s="432"/>
      <c r="AP43" s="432"/>
      <c r="AQ43" s="432"/>
      <c r="AR43" s="433"/>
      <c r="AS43" s="431"/>
      <c r="AT43" s="432"/>
      <c r="AU43" s="432"/>
      <c r="AV43" s="432"/>
      <c r="AW43" s="433"/>
    </row>
    <row r="44" spans="1:53" s="56" customFormat="1" ht="9.6" customHeight="1" x14ac:dyDescent="0.15">
      <c r="A44" s="185"/>
      <c r="B44" s="186"/>
      <c r="C44" s="186"/>
      <c r="D44" s="187"/>
      <c r="E44" s="188" t="str">
        <f>IF(A44=0,"",A44*365)</f>
        <v/>
      </c>
      <c r="F44" s="189"/>
      <c r="G44" s="189"/>
      <c r="H44" s="189"/>
      <c r="I44" s="189"/>
      <c r="J44" s="190"/>
      <c r="K44" s="716"/>
      <c r="L44" s="717"/>
      <c r="M44" s="717"/>
      <c r="N44" s="718"/>
      <c r="O44" s="185"/>
      <c r="P44" s="186"/>
      <c r="Q44" s="186"/>
      <c r="R44" s="186"/>
      <c r="S44" s="187"/>
      <c r="T44" s="188" t="str">
        <f>IF(O44=0,"",O44*365)</f>
        <v/>
      </c>
      <c r="U44" s="189"/>
      <c r="V44" s="189"/>
      <c r="W44" s="189"/>
      <c r="X44" s="189"/>
      <c r="Y44" s="190"/>
      <c r="Z44" s="57"/>
      <c r="AA44" s="191" t="s">
        <v>96</v>
      </c>
      <c r="AB44" s="191"/>
      <c r="AC44" s="191"/>
      <c r="AD44" s="192"/>
      <c r="AE44" s="209"/>
      <c r="AF44" s="161"/>
      <c r="AG44" s="161"/>
      <c r="AH44" s="162"/>
      <c r="AI44" s="206"/>
      <c r="AJ44" s="207"/>
      <c r="AK44" s="207"/>
      <c r="AL44" s="208"/>
      <c r="AM44" s="434"/>
      <c r="AN44" s="435"/>
      <c r="AO44" s="435"/>
      <c r="AP44" s="435"/>
      <c r="AQ44" s="435"/>
      <c r="AR44" s="436"/>
      <c r="AS44" s="434"/>
      <c r="AT44" s="435"/>
      <c r="AU44" s="435"/>
      <c r="AV44" s="435"/>
      <c r="AW44" s="436"/>
    </row>
    <row r="45" spans="1:53" s="56" customFormat="1" ht="9.6" customHeight="1" x14ac:dyDescent="0.15">
      <c r="A45" s="58"/>
      <c r="B45" s="59"/>
      <c r="C45" s="59"/>
      <c r="D45" s="60" t="s">
        <v>51</v>
      </c>
      <c r="E45" s="58"/>
      <c r="F45" s="59"/>
      <c r="G45" s="59"/>
      <c r="H45" s="59"/>
      <c r="I45" s="59"/>
      <c r="J45" s="60" t="s">
        <v>51</v>
      </c>
      <c r="K45" s="713"/>
      <c r="L45" s="714"/>
      <c r="M45" s="714"/>
      <c r="N45" s="715"/>
      <c r="O45" s="58"/>
      <c r="P45" s="59"/>
      <c r="Q45" s="59"/>
      <c r="R45" s="59"/>
      <c r="S45" s="60" t="s">
        <v>51</v>
      </c>
      <c r="T45" s="58"/>
      <c r="U45" s="59"/>
      <c r="V45" s="59"/>
      <c r="W45" s="59"/>
      <c r="X45" s="59"/>
      <c r="Y45" s="60" t="s">
        <v>51</v>
      </c>
      <c r="Z45" s="54" t="s">
        <v>79</v>
      </c>
      <c r="AA45" s="183" t="s">
        <v>97</v>
      </c>
      <c r="AB45" s="183"/>
      <c r="AC45" s="183"/>
      <c r="AD45" s="184"/>
      <c r="AE45" s="203"/>
      <c r="AF45" s="204"/>
      <c r="AG45" s="204"/>
      <c r="AH45" s="205"/>
      <c r="AI45" s="51"/>
      <c r="AJ45" s="52"/>
      <c r="AK45" s="52"/>
      <c r="AL45" s="55" t="s">
        <v>50</v>
      </c>
      <c r="AM45" s="434"/>
      <c r="AN45" s="435"/>
      <c r="AO45" s="435"/>
      <c r="AP45" s="435"/>
      <c r="AQ45" s="435"/>
      <c r="AR45" s="436"/>
      <c r="AS45" s="434"/>
      <c r="AT45" s="435"/>
      <c r="AU45" s="435"/>
      <c r="AV45" s="435"/>
      <c r="AW45" s="436"/>
      <c r="AY45" s="146"/>
    </row>
    <row r="46" spans="1:53" s="56" customFormat="1" ht="9.6" customHeight="1" x14ac:dyDescent="0.15">
      <c r="A46" s="185"/>
      <c r="B46" s="186"/>
      <c r="C46" s="186"/>
      <c r="D46" s="187"/>
      <c r="E46" s="188" t="str">
        <f>IF(A46=0,"",A46*365)</f>
        <v/>
      </c>
      <c r="F46" s="189"/>
      <c r="G46" s="189"/>
      <c r="H46" s="189"/>
      <c r="I46" s="189"/>
      <c r="J46" s="190"/>
      <c r="K46" s="716"/>
      <c r="L46" s="717"/>
      <c r="M46" s="717"/>
      <c r="N46" s="718"/>
      <c r="O46" s="185"/>
      <c r="P46" s="186"/>
      <c r="Q46" s="186"/>
      <c r="R46" s="186"/>
      <c r="S46" s="187"/>
      <c r="T46" s="188" t="str">
        <f>IF(O46=0,"",O46*365)</f>
        <v/>
      </c>
      <c r="U46" s="189"/>
      <c r="V46" s="189"/>
      <c r="W46" s="189"/>
      <c r="X46" s="189"/>
      <c r="Y46" s="190"/>
      <c r="Z46" s="61"/>
      <c r="AA46" s="191" t="s">
        <v>91</v>
      </c>
      <c r="AB46" s="191"/>
      <c r="AC46" s="191"/>
      <c r="AD46" s="192"/>
      <c r="AE46" s="206"/>
      <c r="AF46" s="207"/>
      <c r="AG46" s="207"/>
      <c r="AH46" s="208"/>
      <c r="AI46" s="210" t="str">
        <f>AL38</f>
        <v/>
      </c>
      <c r="AJ46" s="211"/>
      <c r="AK46" s="211"/>
      <c r="AL46" s="212"/>
      <c r="AM46" s="437"/>
      <c r="AN46" s="438"/>
      <c r="AO46" s="438"/>
      <c r="AP46" s="438"/>
      <c r="AQ46" s="438"/>
      <c r="AR46" s="439"/>
      <c r="AS46" s="437"/>
      <c r="AT46" s="438"/>
      <c r="AU46" s="438"/>
      <c r="AV46" s="438"/>
      <c r="AW46" s="439"/>
    </row>
    <row r="47" spans="1:53" s="56" customFormat="1" ht="9.6" customHeight="1" x14ac:dyDescent="0.15">
      <c r="A47" s="58"/>
      <c r="B47" s="59"/>
      <c r="C47" s="59"/>
      <c r="D47" s="60" t="s">
        <v>51</v>
      </c>
      <c r="E47" s="58"/>
      <c r="F47" s="59"/>
      <c r="G47" s="59"/>
      <c r="H47" s="59"/>
      <c r="I47" s="59"/>
      <c r="J47" s="60" t="s">
        <v>51</v>
      </c>
      <c r="K47" s="713"/>
      <c r="L47" s="714"/>
      <c r="M47" s="714"/>
      <c r="N47" s="715"/>
      <c r="O47" s="58"/>
      <c r="P47" s="59"/>
      <c r="Q47" s="59"/>
      <c r="R47" s="59"/>
      <c r="S47" s="60" t="s">
        <v>51</v>
      </c>
      <c r="T47" s="58"/>
      <c r="U47" s="59"/>
      <c r="V47" s="59"/>
      <c r="W47" s="59"/>
      <c r="X47" s="59"/>
      <c r="Y47" s="60" t="s">
        <v>51</v>
      </c>
      <c r="Z47" s="54" t="s">
        <v>80</v>
      </c>
      <c r="AA47" s="183" t="s">
        <v>92</v>
      </c>
      <c r="AB47" s="183"/>
      <c r="AC47" s="183"/>
      <c r="AD47" s="184"/>
      <c r="AE47" s="51"/>
      <c r="AF47" s="52"/>
      <c r="AG47" s="52"/>
      <c r="AH47" s="53" t="s">
        <v>51</v>
      </c>
      <c r="AI47" s="51"/>
      <c r="AJ47" s="52"/>
      <c r="AK47" s="52"/>
      <c r="AL47" s="53" t="s">
        <v>51</v>
      </c>
      <c r="AM47" s="431"/>
      <c r="AN47" s="432"/>
      <c r="AO47" s="432"/>
      <c r="AP47" s="432"/>
      <c r="AQ47" s="432"/>
      <c r="AR47" s="433"/>
      <c r="AS47" s="431"/>
      <c r="AT47" s="432"/>
      <c r="AU47" s="432"/>
      <c r="AV47" s="432"/>
      <c r="AW47" s="433"/>
      <c r="AY47" s="146"/>
    </row>
    <row r="48" spans="1:53" s="56" customFormat="1" ht="9.6" customHeight="1" x14ac:dyDescent="0.15">
      <c r="A48" s="185"/>
      <c r="B48" s="186"/>
      <c r="C48" s="186"/>
      <c r="D48" s="187"/>
      <c r="E48" s="188" t="str">
        <f>IF(A48=0,"",A48*365)</f>
        <v/>
      </c>
      <c r="F48" s="189"/>
      <c r="G48" s="189"/>
      <c r="H48" s="189"/>
      <c r="I48" s="189"/>
      <c r="J48" s="190"/>
      <c r="K48" s="716"/>
      <c r="L48" s="717"/>
      <c r="M48" s="717"/>
      <c r="N48" s="718"/>
      <c r="O48" s="185"/>
      <c r="P48" s="186"/>
      <c r="Q48" s="186"/>
      <c r="R48" s="186"/>
      <c r="S48" s="187"/>
      <c r="T48" s="188" t="str">
        <f>IF(O48=0,"",O48*365)</f>
        <v/>
      </c>
      <c r="U48" s="189"/>
      <c r="V48" s="189"/>
      <c r="W48" s="189"/>
      <c r="X48" s="189"/>
      <c r="Y48" s="190"/>
      <c r="Z48" s="61"/>
      <c r="AA48" s="191" t="s">
        <v>93</v>
      </c>
      <c r="AB48" s="191"/>
      <c r="AC48" s="191"/>
      <c r="AD48" s="192"/>
      <c r="AE48" s="160" t="str">
        <f>IF(SUM(V20:Y31)=0,"",SUM(V20:Y31))</f>
        <v/>
      </c>
      <c r="AF48" s="161"/>
      <c r="AG48" s="161"/>
      <c r="AH48" s="162"/>
      <c r="AI48" s="160" t="str">
        <f>IF(SUM(AN20:AQ31)=0,"",SUM(AN20:AQ31))</f>
        <v/>
      </c>
      <c r="AJ48" s="161"/>
      <c r="AK48" s="161"/>
      <c r="AL48" s="162"/>
      <c r="AM48" s="434"/>
      <c r="AN48" s="435"/>
      <c r="AO48" s="435"/>
      <c r="AP48" s="435"/>
      <c r="AQ48" s="435"/>
      <c r="AR48" s="436"/>
      <c r="AS48" s="434"/>
      <c r="AT48" s="435"/>
      <c r="AU48" s="435"/>
      <c r="AV48" s="435"/>
      <c r="AW48" s="436"/>
    </row>
    <row r="49" spans="1:49" s="56" customFormat="1" ht="9.6" customHeight="1" x14ac:dyDescent="0.15">
      <c r="A49" s="58"/>
      <c r="B49" s="59"/>
      <c r="C49" s="59"/>
      <c r="D49" s="60" t="s">
        <v>51</v>
      </c>
      <c r="E49" s="58"/>
      <c r="F49" s="59"/>
      <c r="G49" s="59"/>
      <c r="H49" s="59"/>
      <c r="I49" s="59"/>
      <c r="J49" s="60" t="s">
        <v>51</v>
      </c>
      <c r="K49" s="713"/>
      <c r="L49" s="714"/>
      <c r="M49" s="714"/>
      <c r="N49" s="715"/>
      <c r="O49" s="58"/>
      <c r="P49" s="59"/>
      <c r="Q49" s="59"/>
      <c r="R49" s="59"/>
      <c r="S49" s="60" t="s">
        <v>51</v>
      </c>
      <c r="T49" s="58"/>
      <c r="U49" s="59"/>
      <c r="V49" s="59"/>
      <c r="W49" s="59"/>
      <c r="X49" s="59"/>
      <c r="Y49" s="60" t="s">
        <v>51</v>
      </c>
      <c r="Z49" s="54" t="s">
        <v>81</v>
      </c>
      <c r="AA49" s="183" t="s">
        <v>82</v>
      </c>
      <c r="AB49" s="183"/>
      <c r="AC49" s="183"/>
      <c r="AD49" s="184"/>
      <c r="AE49" s="51"/>
      <c r="AF49" s="52"/>
      <c r="AG49" s="52"/>
      <c r="AH49" s="53" t="s">
        <v>51</v>
      </c>
      <c r="AI49" s="51"/>
      <c r="AJ49" s="52"/>
      <c r="AK49" s="52"/>
      <c r="AL49" s="53" t="s">
        <v>51</v>
      </c>
      <c r="AM49" s="434"/>
      <c r="AN49" s="435"/>
      <c r="AO49" s="435"/>
      <c r="AP49" s="435"/>
      <c r="AQ49" s="435"/>
      <c r="AR49" s="436"/>
      <c r="AS49" s="434"/>
      <c r="AT49" s="435"/>
      <c r="AU49" s="435"/>
      <c r="AV49" s="435"/>
      <c r="AW49" s="436"/>
    </row>
    <row r="50" spans="1:49" s="56" customFormat="1" ht="9.6" customHeight="1" x14ac:dyDescent="0.15">
      <c r="A50" s="185"/>
      <c r="B50" s="186"/>
      <c r="C50" s="186"/>
      <c r="D50" s="187"/>
      <c r="E50" s="188" t="str">
        <f>IF(A50=0,"",A50*365)</f>
        <v/>
      </c>
      <c r="F50" s="189"/>
      <c r="G50" s="189"/>
      <c r="H50" s="189"/>
      <c r="I50" s="189"/>
      <c r="J50" s="190"/>
      <c r="K50" s="716"/>
      <c r="L50" s="717"/>
      <c r="M50" s="717"/>
      <c r="N50" s="718"/>
      <c r="O50" s="185"/>
      <c r="P50" s="186"/>
      <c r="Q50" s="186"/>
      <c r="R50" s="186"/>
      <c r="S50" s="187"/>
      <c r="T50" s="188" t="str">
        <f>IF(O50=0,"",O50*365)</f>
        <v/>
      </c>
      <c r="U50" s="189"/>
      <c r="V50" s="189"/>
      <c r="W50" s="189"/>
      <c r="X50" s="189"/>
      <c r="Y50" s="190"/>
      <c r="Z50" s="61"/>
      <c r="AA50" s="191" t="s">
        <v>94</v>
      </c>
      <c r="AB50" s="191"/>
      <c r="AC50" s="191"/>
      <c r="AD50" s="192"/>
      <c r="AE50" s="160" t="str">
        <f>IF(SUM(V32:Y34)=0,"",SUM(V32:Y34))</f>
        <v/>
      </c>
      <c r="AF50" s="161"/>
      <c r="AG50" s="161"/>
      <c r="AH50" s="162"/>
      <c r="AI50" s="160" t="str">
        <f>IF(SUM(AN32:AQ34)=0,"",SUM(AN32:AQ34))</f>
        <v/>
      </c>
      <c r="AJ50" s="161"/>
      <c r="AK50" s="161"/>
      <c r="AL50" s="162"/>
      <c r="AM50" s="437"/>
      <c r="AN50" s="438"/>
      <c r="AO50" s="438"/>
      <c r="AP50" s="438"/>
      <c r="AQ50" s="438"/>
      <c r="AR50" s="439"/>
      <c r="AS50" s="437"/>
      <c r="AT50" s="438"/>
      <c r="AU50" s="438"/>
      <c r="AV50" s="438"/>
      <c r="AW50" s="439"/>
    </row>
    <row r="51" spans="1:49" s="56" customFormat="1" ht="9.6" customHeight="1" x14ac:dyDescent="0.15">
      <c r="A51" s="163"/>
      <c r="B51" s="164"/>
      <c r="C51" s="164"/>
      <c r="D51" s="165"/>
      <c r="E51" s="58" t="s">
        <v>86</v>
      </c>
      <c r="F51" s="59"/>
      <c r="G51" s="59"/>
      <c r="H51" s="59"/>
      <c r="I51" s="59"/>
      <c r="J51" s="62" t="s">
        <v>61</v>
      </c>
      <c r="K51" s="172" t="s">
        <v>70</v>
      </c>
      <c r="L51" s="173"/>
      <c r="M51" s="173"/>
      <c r="N51" s="174"/>
      <c r="O51" s="58" t="s">
        <v>88</v>
      </c>
      <c r="P51" s="59"/>
      <c r="Q51" s="59"/>
      <c r="R51" s="59"/>
      <c r="S51" s="62" t="s">
        <v>61</v>
      </c>
      <c r="T51" s="58" t="s">
        <v>89</v>
      </c>
      <c r="U51" s="59"/>
      <c r="V51" s="59"/>
      <c r="W51" s="59"/>
      <c r="X51" s="59"/>
      <c r="Y51" s="62" t="s">
        <v>61</v>
      </c>
      <c r="Z51" s="54" t="s">
        <v>83</v>
      </c>
      <c r="AA51" s="173" t="s">
        <v>87</v>
      </c>
      <c r="AB51" s="173"/>
      <c r="AC51" s="173"/>
      <c r="AD51" s="174"/>
      <c r="AE51" s="181" t="s">
        <v>84</v>
      </c>
      <c r="AF51" s="182"/>
      <c r="AG51" s="182"/>
      <c r="AH51" s="36" t="s">
        <v>61</v>
      </c>
      <c r="AI51" s="181" t="s">
        <v>85</v>
      </c>
      <c r="AJ51" s="182"/>
      <c r="AK51" s="182"/>
      <c r="AL51" s="37" t="s">
        <v>61</v>
      </c>
      <c r="AM51" s="431"/>
      <c r="AN51" s="432"/>
      <c r="AO51" s="432"/>
      <c r="AP51" s="432"/>
      <c r="AQ51" s="432"/>
      <c r="AR51" s="433"/>
      <c r="AS51" s="431"/>
      <c r="AT51" s="432"/>
      <c r="AU51" s="432"/>
      <c r="AV51" s="432"/>
      <c r="AW51" s="433"/>
    </row>
    <row r="52" spans="1:49" ht="9.6" customHeight="1" x14ac:dyDescent="0.15">
      <c r="A52" s="166"/>
      <c r="B52" s="167"/>
      <c r="C52" s="167"/>
      <c r="D52" s="168"/>
      <c r="E52" s="148" t="str">
        <f>IF(SUM(E44:J50)=0,"",SUM(E44:J50)/1000)</f>
        <v/>
      </c>
      <c r="F52" s="149"/>
      <c r="G52" s="149"/>
      <c r="H52" s="149"/>
      <c r="I52" s="149"/>
      <c r="J52" s="150"/>
      <c r="K52" s="175"/>
      <c r="L52" s="176"/>
      <c r="M52" s="176"/>
      <c r="N52" s="177"/>
      <c r="O52" s="148" t="str">
        <f>IF(ISERROR(T52+AE52),"",T52+AE52)</f>
        <v/>
      </c>
      <c r="P52" s="149"/>
      <c r="Q52" s="149"/>
      <c r="R52" s="149"/>
      <c r="S52" s="150"/>
      <c r="T52" s="148" t="str">
        <f>IF(SUM(T44:Y50)=0,"",SUM(T44:Y50)/1000)</f>
        <v/>
      </c>
      <c r="U52" s="149"/>
      <c r="V52" s="149"/>
      <c r="W52" s="149"/>
      <c r="X52" s="149"/>
      <c r="Y52" s="150"/>
      <c r="Z52" s="25"/>
      <c r="AA52" s="176"/>
      <c r="AB52" s="176"/>
      <c r="AC52" s="176"/>
      <c r="AD52" s="177"/>
      <c r="AE52" s="154" t="str">
        <f>IF(AND(NOT(AE48=0),AE50=0),ROUNDDOWN(AE48/1000,0),IF(AND(NOT(AE50=0),AE48=0),ROUNDDOWN(AE50/1000,0),IF(ISERROR(AE48+AE50=0),"",ROUNDDOWN((AE48+AE50)/1000,0))))</f>
        <v/>
      </c>
      <c r="AF52" s="155"/>
      <c r="AG52" s="155"/>
      <c r="AH52" s="156"/>
      <c r="AI52" s="154" t="str">
        <f>IF(AND(NOT(AI48=0),AI50=0),ROUNDDOWN(AI48/1000,0),IF(AND(NOT(AI50=0),AI48=0),ROUNDDOWN(AI50/1000,0),IF(ISERROR(AI48+AI50=0),"",ROUNDDOWN((AI48+AI50)/1000,0))))</f>
        <v/>
      </c>
      <c r="AJ52" s="155"/>
      <c r="AK52" s="155"/>
      <c r="AL52" s="156"/>
      <c r="AM52" s="434"/>
      <c r="AN52" s="435"/>
      <c r="AO52" s="435"/>
      <c r="AP52" s="435"/>
      <c r="AQ52" s="435"/>
      <c r="AR52" s="436"/>
      <c r="AS52" s="434"/>
      <c r="AT52" s="435"/>
      <c r="AU52" s="435"/>
      <c r="AV52" s="435"/>
      <c r="AW52" s="436"/>
    </row>
    <row r="53" spans="1:49" ht="9.6" customHeight="1" x14ac:dyDescent="0.15">
      <c r="A53" s="169"/>
      <c r="B53" s="170"/>
      <c r="C53" s="170"/>
      <c r="D53" s="171"/>
      <c r="E53" s="151"/>
      <c r="F53" s="152"/>
      <c r="G53" s="152"/>
      <c r="H53" s="152"/>
      <c r="I53" s="152"/>
      <c r="J53" s="153"/>
      <c r="K53" s="178"/>
      <c r="L53" s="179"/>
      <c r="M53" s="179"/>
      <c r="N53" s="180"/>
      <c r="O53" s="151"/>
      <c r="P53" s="152"/>
      <c r="Q53" s="152"/>
      <c r="R53" s="152"/>
      <c r="S53" s="153"/>
      <c r="T53" s="151"/>
      <c r="U53" s="152"/>
      <c r="V53" s="152"/>
      <c r="W53" s="152"/>
      <c r="X53" s="152"/>
      <c r="Y53" s="153"/>
      <c r="Z53" s="31"/>
      <c r="AA53" s="179"/>
      <c r="AB53" s="179"/>
      <c r="AC53" s="179"/>
      <c r="AD53" s="180"/>
      <c r="AE53" s="157"/>
      <c r="AF53" s="158"/>
      <c r="AG53" s="158"/>
      <c r="AH53" s="159"/>
      <c r="AI53" s="157"/>
      <c r="AJ53" s="158"/>
      <c r="AK53" s="158"/>
      <c r="AL53" s="159"/>
      <c r="AM53" s="437"/>
      <c r="AN53" s="438"/>
      <c r="AO53" s="438"/>
      <c r="AP53" s="438"/>
      <c r="AQ53" s="438"/>
      <c r="AR53" s="439"/>
      <c r="AS53" s="437"/>
      <c r="AT53" s="438"/>
      <c r="AU53" s="438"/>
      <c r="AV53" s="438"/>
      <c r="AW53" s="439"/>
    </row>
    <row r="54" spans="1:49" x14ac:dyDescent="0.15">
      <c r="AM54" s="63"/>
      <c r="AN54" s="64"/>
      <c r="AO54" s="64"/>
      <c r="AP54" s="64"/>
      <c r="AQ54" s="64"/>
      <c r="AR54" s="64"/>
    </row>
    <row r="56" spans="1:49" x14ac:dyDescent="0.15">
      <c r="E56" s="147"/>
      <c r="F56" s="147"/>
      <c r="G56" s="147"/>
      <c r="H56" s="147"/>
      <c r="I56" s="147"/>
      <c r="J56" s="147"/>
      <c r="K56" s="147"/>
    </row>
  </sheetData>
  <sheetProtection sheet="1" selectLockedCells="1"/>
  <mergeCells count="407">
    <mergeCell ref="U3:AD3"/>
    <mergeCell ref="AR19:AS20"/>
    <mergeCell ref="AT19:AW20"/>
    <mergeCell ref="AM43:AR46"/>
    <mergeCell ref="AS43:AW46"/>
    <mergeCell ref="AM47:AR50"/>
    <mergeCell ref="AS47:AW50"/>
    <mergeCell ref="AM51:AR53"/>
    <mergeCell ref="AS51:AW53"/>
    <mergeCell ref="U5:AA5"/>
    <mergeCell ref="U7:Y7"/>
    <mergeCell ref="AL14:AQ14"/>
    <mergeCell ref="AL21:AM21"/>
    <mergeCell ref="AN21:AQ21"/>
    <mergeCell ref="AR21:AS21"/>
    <mergeCell ref="AT21:AW21"/>
    <mergeCell ref="AB21:AE21"/>
    <mergeCell ref="AF21:AG21"/>
    <mergeCell ref="AH21:AK21"/>
    <mergeCell ref="AL22:AM22"/>
    <mergeCell ref="AN22:AQ22"/>
    <mergeCell ref="AR22:AS22"/>
    <mergeCell ref="AT22:AW22"/>
    <mergeCell ref="AB22:AE22"/>
    <mergeCell ref="K4:K5"/>
    <mergeCell ref="L4:L5"/>
    <mergeCell ref="M4:M5"/>
    <mergeCell ref="B3:C3"/>
    <mergeCell ref="E3:F3"/>
    <mergeCell ref="G3:L3"/>
    <mergeCell ref="M3:O3"/>
    <mergeCell ref="B4:B5"/>
    <mergeCell ref="C4:C5"/>
    <mergeCell ref="D4:D5"/>
    <mergeCell ref="E4:E5"/>
    <mergeCell ref="F4:F5"/>
    <mergeCell ref="G4:G5"/>
    <mergeCell ref="M7:M9"/>
    <mergeCell ref="N7:N9"/>
    <mergeCell ref="C7:C9"/>
    <mergeCell ref="D7:D9"/>
    <mergeCell ref="E7:E9"/>
    <mergeCell ref="F7:F9"/>
    <mergeCell ref="G7:G9"/>
    <mergeCell ref="H7:H9"/>
    <mergeCell ref="AT4:AW4"/>
    <mergeCell ref="AL5:AR7"/>
    <mergeCell ref="AT5:AU5"/>
    <mergeCell ref="AV5:AW5"/>
    <mergeCell ref="Q6:T6"/>
    <mergeCell ref="U6:AJ6"/>
    <mergeCell ref="AT6:AW6"/>
    <mergeCell ref="N4:N5"/>
    <mergeCell ref="O4:O5"/>
    <mergeCell ref="Q4:T4"/>
    <mergeCell ref="U4:AD4"/>
    <mergeCell ref="AG4:AJ4"/>
    <mergeCell ref="AL4:AR4"/>
    <mergeCell ref="H4:H5"/>
    <mergeCell ref="I4:I5"/>
    <mergeCell ref="J4:J5"/>
    <mergeCell ref="A9:B9"/>
    <mergeCell ref="A11:AW11"/>
    <mergeCell ref="B12:Y12"/>
    <mergeCell ref="Z12:AW12"/>
    <mergeCell ref="B14:G14"/>
    <mergeCell ref="H14:M14"/>
    <mergeCell ref="N14:S14"/>
    <mergeCell ref="T14:Y14"/>
    <mergeCell ref="Z14:AE14"/>
    <mergeCell ref="AF14:AK14"/>
    <mergeCell ref="O7:O9"/>
    <mergeCell ref="AT7:AU7"/>
    <mergeCell ref="AV7:AW7"/>
    <mergeCell ref="A8:B8"/>
    <mergeCell ref="Q8:T8"/>
    <mergeCell ref="U8:Y8"/>
    <mergeCell ref="AE8:AI8"/>
    <mergeCell ref="AN8:AP8"/>
    <mergeCell ref="AT8:AU8"/>
    <mergeCell ref="AV8:AW8"/>
    <mergeCell ref="I7:I9"/>
    <mergeCell ref="J7:J9"/>
    <mergeCell ref="K7:K9"/>
    <mergeCell ref="L7:L9"/>
    <mergeCell ref="I15:L17"/>
    <mergeCell ref="O15:R17"/>
    <mergeCell ref="AA15:AD18"/>
    <mergeCell ref="AG15:AJ16"/>
    <mergeCell ref="U16:X16"/>
    <mergeCell ref="AM16:AP16"/>
    <mergeCell ref="AR14:AW18"/>
    <mergeCell ref="AL20:AM20"/>
    <mergeCell ref="AN20:AQ20"/>
    <mergeCell ref="AB20:AE20"/>
    <mergeCell ref="AF20:AG20"/>
    <mergeCell ref="AH20:AK20"/>
    <mergeCell ref="T20:U20"/>
    <mergeCell ref="V20:Y20"/>
    <mergeCell ref="Z20:AA20"/>
    <mergeCell ref="B20:C20"/>
    <mergeCell ref="D20:G20"/>
    <mergeCell ref="H20:I20"/>
    <mergeCell ref="J20:M20"/>
    <mergeCell ref="N20:O20"/>
    <mergeCell ref="P20:S20"/>
    <mergeCell ref="B22:C22"/>
    <mergeCell ref="D22:G22"/>
    <mergeCell ref="H22:I22"/>
    <mergeCell ref="J22:M22"/>
    <mergeCell ref="N22:O22"/>
    <mergeCell ref="P22:S22"/>
    <mergeCell ref="T21:U21"/>
    <mergeCell ref="V21:Y21"/>
    <mergeCell ref="Z21:AA21"/>
    <mergeCell ref="B21:C21"/>
    <mergeCell ref="D21:G21"/>
    <mergeCell ref="H21:I21"/>
    <mergeCell ref="J21:M21"/>
    <mergeCell ref="N21:O21"/>
    <mergeCell ref="P21:S21"/>
    <mergeCell ref="AF22:AG22"/>
    <mergeCell ref="AH22:AK22"/>
    <mergeCell ref="D23:G23"/>
    <mergeCell ref="H23:I23"/>
    <mergeCell ref="J23:M23"/>
    <mergeCell ref="N23:O23"/>
    <mergeCell ref="P23:S23"/>
    <mergeCell ref="T22:U22"/>
    <mergeCell ref="V22:Y22"/>
    <mergeCell ref="Z22:AA22"/>
    <mergeCell ref="T24:U24"/>
    <mergeCell ref="V24:Y24"/>
    <mergeCell ref="Z24:AA24"/>
    <mergeCell ref="AL23:AM23"/>
    <mergeCell ref="AN23:AQ23"/>
    <mergeCell ref="AR23:AS23"/>
    <mergeCell ref="AT23:AW23"/>
    <mergeCell ref="B24:C24"/>
    <mergeCell ref="D24:G24"/>
    <mergeCell ref="H24:I24"/>
    <mergeCell ref="J24:M24"/>
    <mergeCell ref="N24:O24"/>
    <mergeCell ref="P24:S24"/>
    <mergeCell ref="T23:U23"/>
    <mergeCell ref="V23:Y23"/>
    <mergeCell ref="Z23:AA23"/>
    <mergeCell ref="AB23:AE23"/>
    <mergeCell ref="AF23:AG23"/>
    <mergeCell ref="AH23:AK23"/>
    <mergeCell ref="AL24:AM24"/>
    <mergeCell ref="AN24:AQ24"/>
    <mergeCell ref="AR24:AS24"/>
    <mergeCell ref="AT24:AW24"/>
    <mergeCell ref="AB24:AE24"/>
    <mergeCell ref="AF24:AG24"/>
    <mergeCell ref="AH24:AK24"/>
    <mergeCell ref="B23:C23"/>
    <mergeCell ref="AN25:AQ25"/>
    <mergeCell ref="AR25:AS25"/>
    <mergeCell ref="AT25:AW25"/>
    <mergeCell ref="B26:C26"/>
    <mergeCell ref="D26:G26"/>
    <mergeCell ref="H26:I26"/>
    <mergeCell ref="J26:M26"/>
    <mergeCell ref="N26:O26"/>
    <mergeCell ref="P26:S26"/>
    <mergeCell ref="T25:U25"/>
    <mergeCell ref="V25:Y25"/>
    <mergeCell ref="Z25:AA25"/>
    <mergeCell ref="AB25:AE25"/>
    <mergeCell ref="AF25:AG25"/>
    <mergeCell ref="AH25:AK25"/>
    <mergeCell ref="AL26:AM26"/>
    <mergeCell ref="AN26:AQ26"/>
    <mergeCell ref="AR26:AS26"/>
    <mergeCell ref="AT26:AW26"/>
    <mergeCell ref="AB26:AE26"/>
    <mergeCell ref="AF26:AG26"/>
    <mergeCell ref="B25:C25"/>
    <mergeCell ref="D25:G25"/>
    <mergeCell ref="H27:I27"/>
    <mergeCell ref="J27:M27"/>
    <mergeCell ref="N27:O27"/>
    <mergeCell ref="P27:S27"/>
    <mergeCell ref="T26:U26"/>
    <mergeCell ref="V26:Y26"/>
    <mergeCell ref="Z26:AA26"/>
    <mergeCell ref="AL25:AM25"/>
    <mergeCell ref="H25:I25"/>
    <mergeCell ref="J25:M25"/>
    <mergeCell ref="N25:O25"/>
    <mergeCell ref="P25:S25"/>
    <mergeCell ref="AL27:AM27"/>
    <mergeCell ref="AN27:AQ27"/>
    <mergeCell ref="AR27:AS27"/>
    <mergeCell ref="AT27:AW27"/>
    <mergeCell ref="AB27:AE27"/>
    <mergeCell ref="AF27:AG27"/>
    <mergeCell ref="AH27:AK27"/>
    <mergeCell ref="AH26:AK26"/>
    <mergeCell ref="AL28:AM28"/>
    <mergeCell ref="AN28:AQ28"/>
    <mergeCell ref="AR28:AS28"/>
    <mergeCell ref="AT28:AW28"/>
    <mergeCell ref="AB28:AE28"/>
    <mergeCell ref="AF28:AG28"/>
    <mergeCell ref="AH28:AK28"/>
    <mergeCell ref="B27:C27"/>
    <mergeCell ref="D27:G27"/>
    <mergeCell ref="B28:C28"/>
    <mergeCell ref="D28:G28"/>
    <mergeCell ref="H28:I28"/>
    <mergeCell ref="J28:M28"/>
    <mergeCell ref="N28:O28"/>
    <mergeCell ref="P28:S28"/>
    <mergeCell ref="T27:U27"/>
    <mergeCell ref="V27:Y27"/>
    <mergeCell ref="Z27:AA27"/>
    <mergeCell ref="D29:G29"/>
    <mergeCell ref="H29:I29"/>
    <mergeCell ref="J29:M29"/>
    <mergeCell ref="N29:O29"/>
    <mergeCell ref="P29:S29"/>
    <mergeCell ref="T28:U28"/>
    <mergeCell ref="V28:Y28"/>
    <mergeCell ref="Z28:AA28"/>
    <mergeCell ref="T30:U30"/>
    <mergeCell ref="V30:Y30"/>
    <mergeCell ref="Z30:AA30"/>
    <mergeCell ref="AL29:AM29"/>
    <mergeCell ref="AN29:AQ29"/>
    <mergeCell ref="AR29:AS29"/>
    <mergeCell ref="AT29:AW29"/>
    <mergeCell ref="B30:C30"/>
    <mergeCell ref="D30:G30"/>
    <mergeCell ref="H30:I30"/>
    <mergeCell ref="J30:M30"/>
    <mergeCell ref="N30:O30"/>
    <mergeCell ref="P30:S30"/>
    <mergeCell ref="T29:U29"/>
    <mergeCell ref="V29:Y29"/>
    <mergeCell ref="Z29:AA29"/>
    <mergeCell ref="AB29:AE29"/>
    <mergeCell ref="AF29:AG29"/>
    <mergeCell ref="AH29:AK29"/>
    <mergeCell ref="AL30:AM30"/>
    <mergeCell ref="AN30:AQ30"/>
    <mergeCell ref="AR30:AS30"/>
    <mergeCell ref="AT30:AW30"/>
    <mergeCell ref="AB30:AE30"/>
    <mergeCell ref="AF30:AG30"/>
    <mergeCell ref="AH30:AK30"/>
    <mergeCell ref="B29:C29"/>
    <mergeCell ref="AN31:AQ31"/>
    <mergeCell ref="AR31:AS31"/>
    <mergeCell ref="AT31:AW31"/>
    <mergeCell ref="B32:C32"/>
    <mergeCell ref="D32:G32"/>
    <mergeCell ref="H32:I32"/>
    <mergeCell ref="J32:M32"/>
    <mergeCell ref="N32:O32"/>
    <mergeCell ref="P32:S32"/>
    <mergeCell ref="T31:U31"/>
    <mergeCell ref="V31:Y31"/>
    <mergeCell ref="Z31:AA31"/>
    <mergeCell ref="AB31:AE31"/>
    <mergeCell ref="AF31:AG31"/>
    <mergeCell ref="AH31:AK31"/>
    <mergeCell ref="AL32:AM32"/>
    <mergeCell ref="AN32:AQ32"/>
    <mergeCell ref="AR32:AS32"/>
    <mergeCell ref="AT32:AW32"/>
    <mergeCell ref="AB32:AE32"/>
    <mergeCell ref="AF32:AG32"/>
    <mergeCell ref="AH32:AK32"/>
    <mergeCell ref="B31:C31"/>
    <mergeCell ref="D31:G31"/>
    <mergeCell ref="H33:I33"/>
    <mergeCell ref="J33:M33"/>
    <mergeCell ref="N33:O33"/>
    <mergeCell ref="P33:S33"/>
    <mergeCell ref="T32:U32"/>
    <mergeCell ref="V32:Y32"/>
    <mergeCell ref="Z32:AA32"/>
    <mergeCell ref="AL31:AM31"/>
    <mergeCell ref="H31:I31"/>
    <mergeCell ref="J31:M31"/>
    <mergeCell ref="N31:O31"/>
    <mergeCell ref="P31:S31"/>
    <mergeCell ref="AL33:AM33"/>
    <mergeCell ref="AN33:AQ33"/>
    <mergeCell ref="AR33:AS33"/>
    <mergeCell ref="AT33:AW33"/>
    <mergeCell ref="B34:C34"/>
    <mergeCell ref="D34:G34"/>
    <mergeCell ref="H34:I34"/>
    <mergeCell ref="J34:M34"/>
    <mergeCell ref="N34:O34"/>
    <mergeCell ref="P34:S34"/>
    <mergeCell ref="T33:U33"/>
    <mergeCell ref="V33:Y33"/>
    <mergeCell ref="Z33:AA33"/>
    <mergeCell ref="AB33:AE33"/>
    <mergeCell ref="AF33:AG33"/>
    <mergeCell ref="AH33:AK33"/>
    <mergeCell ref="AL34:AM34"/>
    <mergeCell ref="AN34:AQ34"/>
    <mergeCell ref="AR34:AS34"/>
    <mergeCell ref="AT34:AW34"/>
    <mergeCell ref="AB34:AE34"/>
    <mergeCell ref="AF34:AG34"/>
    <mergeCell ref="AH34:AK34"/>
    <mergeCell ref="B33:C33"/>
    <mergeCell ref="D33:G33"/>
    <mergeCell ref="A35:A40"/>
    <mergeCell ref="B35:C40"/>
    <mergeCell ref="D35:G40"/>
    <mergeCell ref="H35:I40"/>
    <mergeCell ref="J35:M40"/>
    <mergeCell ref="N35:O40"/>
    <mergeCell ref="T34:U34"/>
    <mergeCell ref="V34:Y34"/>
    <mergeCell ref="Z34:AA34"/>
    <mergeCell ref="P35:S40"/>
    <mergeCell ref="T35:U37"/>
    <mergeCell ref="T39:U40"/>
    <mergeCell ref="V38:Y38"/>
    <mergeCell ref="V36:Y36"/>
    <mergeCell ref="AN36:AQ36"/>
    <mergeCell ref="Z35:AA40"/>
    <mergeCell ref="AB35:AE40"/>
    <mergeCell ref="AF35:AG40"/>
    <mergeCell ref="AH35:AK40"/>
    <mergeCell ref="AL39:AM39"/>
    <mergeCell ref="AN39:AV39"/>
    <mergeCell ref="V40:Y40"/>
    <mergeCell ref="AM40:AV40"/>
    <mergeCell ref="AO37:AP37"/>
    <mergeCell ref="AL38:AM38"/>
    <mergeCell ref="AN38:AQ38"/>
    <mergeCell ref="AL35:AM36"/>
    <mergeCell ref="AO35:AQ35"/>
    <mergeCell ref="AR35:AS36"/>
    <mergeCell ref="AT35:AW36"/>
    <mergeCell ref="AR37:AS38"/>
    <mergeCell ref="AT37:AW38"/>
    <mergeCell ref="AM41:AW42"/>
    <mergeCell ref="A42:D42"/>
    <mergeCell ref="AI42:AL42"/>
    <mergeCell ref="K43:N44"/>
    <mergeCell ref="AA43:AD43"/>
    <mergeCell ref="AI43:AL44"/>
    <mergeCell ref="K45:N46"/>
    <mergeCell ref="AA45:AD45"/>
    <mergeCell ref="AE45:AH46"/>
    <mergeCell ref="AE44:AH44"/>
    <mergeCell ref="AI46:AL46"/>
    <mergeCell ref="E42:J42"/>
    <mergeCell ref="K42:N42"/>
    <mergeCell ref="O42:S42"/>
    <mergeCell ref="T42:Y42"/>
    <mergeCell ref="Z42:AD42"/>
    <mergeCell ref="AE42:AH42"/>
    <mergeCell ref="A41:J41"/>
    <mergeCell ref="K41:N41"/>
    <mergeCell ref="O41:Y41"/>
    <mergeCell ref="Z41:AL41"/>
    <mergeCell ref="A44:D44"/>
    <mergeCell ref="E44:J44"/>
    <mergeCell ref="O44:S44"/>
    <mergeCell ref="T44:Y44"/>
    <mergeCell ref="AA44:AD44"/>
    <mergeCell ref="A46:D46"/>
    <mergeCell ref="E46:J46"/>
    <mergeCell ref="O46:S46"/>
    <mergeCell ref="T46:Y46"/>
    <mergeCell ref="AA46:AD46"/>
    <mergeCell ref="K47:N48"/>
    <mergeCell ref="AA47:AD47"/>
    <mergeCell ref="AE48:AH48"/>
    <mergeCell ref="AI48:AL48"/>
    <mergeCell ref="K49:N50"/>
    <mergeCell ref="AA49:AD49"/>
    <mergeCell ref="A50:D50"/>
    <mergeCell ref="E50:J50"/>
    <mergeCell ref="O50:S50"/>
    <mergeCell ref="T50:Y50"/>
    <mergeCell ref="AA50:AD50"/>
    <mergeCell ref="AE50:AH50"/>
    <mergeCell ref="A48:D48"/>
    <mergeCell ref="E48:J48"/>
    <mergeCell ref="O48:S48"/>
    <mergeCell ref="T48:Y48"/>
    <mergeCell ref="AA48:AD48"/>
    <mergeCell ref="E56:K56"/>
    <mergeCell ref="E52:J53"/>
    <mergeCell ref="O52:S53"/>
    <mergeCell ref="T52:Y53"/>
    <mergeCell ref="AE52:AH53"/>
    <mergeCell ref="AI52:AL53"/>
    <mergeCell ref="AI50:AL50"/>
    <mergeCell ref="A51:D53"/>
    <mergeCell ref="K51:N53"/>
    <mergeCell ref="AA51:AD53"/>
    <mergeCell ref="AE51:AG51"/>
    <mergeCell ref="AI51:AK51"/>
  </mergeCells>
  <phoneticPr fontId="2"/>
  <pageMargins left="0.75" right="0.75" top="0.75" bottom="0.81" header="0.51200000000000001" footer="0.51200000000000001"/>
  <pageSetup paperSize="1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_xludf.clear">
                <anchor moveWithCells="1" sizeWithCells="1">
                  <from>
                    <xdr:col>49</xdr:col>
                    <xdr:colOff>400050</xdr:colOff>
                    <xdr:row>13</xdr:row>
                    <xdr:rowOff>19050</xdr:rowOff>
                  </from>
                  <to>
                    <xdr:col>51</xdr:col>
                    <xdr:colOff>266700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47</xdr:col>
                    <xdr:colOff>104775</xdr:colOff>
                    <xdr:row>5</xdr:row>
                    <xdr:rowOff>142875</xdr:rowOff>
                  </from>
                  <to>
                    <xdr:col>48</xdr:col>
                    <xdr:colOff>485775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45</xdr:col>
                    <xdr:colOff>95250</xdr:colOff>
                    <xdr:row>5</xdr:row>
                    <xdr:rowOff>152400</xdr:rowOff>
                  </from>
                  <to>
                    <xdr:col>47</xdr:col>
                    <xdr:colOff>104775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47</xdr:col>
                    <xdr:colOff>19050</xdr:colOff>
                    <xdr:row>3</xdr:row>
                    <xdr:rowOff>123825</xdr:rowOff>
                  </from>
                  <to>
                    <xdr:col>48</xdr:col>
                    <xdr:colOff>400050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44</xdr:col>
                    <xdr:colOff>209550</xdr:colOff>
                    <xdr:row>3</xdr:row>
                    <xdr:rowOff>123825</xdr:rowOff>
                  </from>
                  <to>
                    <xdr:col>46</xdr:col>
                    <xdr:colOff>352425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2148-C3CF-4E6A-B7B1-E2F7021D6067}">
  <sheetPr codeName="Sheet3">
    <tabColor rgb="FFFFFF00"/>
    <pageSetUpPr fitToPage="1"/>
  </sheetPr>
  <dimension ref="A1:AW56"/>
  <sheetViews>
    <sheetView showGridLines="0" showZeros="0" zoomScaleNormal="100" zoomScaleSheetLayoutView="115" workbookViewId="0">
      <selection activeCell="AT5" sqref="AT5:AU5"/>
    </sheetView>
  </sheetViews>
  <sheetFormatPr defaultColWidth="8.875" defaultRowHeight="13.5" x14ac:dyDescent="0.15"/>
  <cols>
    <col min="1" max="1" width="8.75" style="68" customWidth="1"/>
    <col min="2" max="42" width="3.125" style="68" customWidth="1"/>
    <col min="43" max="43" width="4" style="68" customWidth="1"/>
    <col min="44" max="46" width="3.125" style="68" customWidth="1"/>
    <col min="47" max="47" width="4.625" style="68" customWidth="1"/>
    <col min="48" max="48" width="3.125" style="68" customWidth="1"/>
    <col min="49" max="49" width="6.875" style="68" customWidth="1"/>
    <col min="50" max="16384" width="8.875" style="68"/>
  </cols>
  <sheetData>
    <row r="1" spans="1:49" ht="14.45" customHeight="1" x14ac:dyDescent="0.15">
      <c r="A1" s="68" t="s">
        <v>0</v>
      </c>
      <c r="S1" s="69" t="s">
        <v>132</v>
      </c>
    </row>
    <row r="2" spans="1:49" ht="12.4" customHeight="1" x14ac:dyDescent="0.15"/>
    <row r="3" spans="1:49" ht="13.5" customHeight="1" x14ac:dyDescent="0.15">
      <c r="A3" s="70" t="s">
        <v>1</v>
      </c>
      <c r="B3" s="442" t="s">
        <v>3</v>
      </c>
      <c r="C3" s="443"/>
      <c r="D3" s="71" t="s">
        <v>4</v>
      </c>
      <c r="E3" s="444" t="s">
        <v>5</v>
      </c>
      <c r="F3" s="445"/>
      <c r="G3" s="444" t="s">
        <v>6</v>
      </c>
      <c r="H3" s="446"/>
      <c r="I3" s="446"/>
      <c r="J3" s="446"/>
      <c r="K3" s="446"/>
      <c r="L3" s="445"/>
      <c r="M3" s="447" t="s">
        <v>7</v>
      </c>
      <c r="N3" s="448"/>
      <c r="O3" s="449"/>
      <c r="U3" s="450">
        <f>'1.算定基礎賃金等の報告（事業主控）※提出'!U3</f>
        <v>0</v>
      </c>
      <c r="V3" s="450"/>
      <c r="W3" s="450"/>
      <c r="X3" s="450"/>
      <c r="Y3" s="450"/>
      <c r="Z3" s="450"/>
      <c r="AA3" s="450"/>
      <c r="AB3" s="450"/>
      <c r="AC3" s="450"/>
      <c r="AD3" s="450"/>
    </row>
    <row r="4" spans="1:49" ht="12.4" customHeight="1" x14ac:dyDescent="0.15">
      <c r="A4" s="72" t="s">
        <v>2</v>
      </c>
      <c r="B4" s="451">
        <f>'1.算定基礎賃金等の報告（事業主控）※提出'!B4:B5</f>
        <v>0</v>
      </c>
      <c r="C4" s="451">
        <f>'1.算定基礎賃金等の報告（事業主控）※提出'!C4:C5</f>
        <v>0</v>
      </c>
      <c r="D4" s="451">
        <f>'1.算定基礎賃金等の報告（事業主控）※提出'!D4:D5</f>
        <v>0</v>
      </c>
      <c r="E4" s="451">
        <f>'1.算定基礎賃金等の報告（事業主控）※提出'!E4:E5</f>
        <v>0</v>
      </c>
      <c r="F4" s="451">
        <f>'1.算定基礎賃金等の報告（事業主控）※提出'!F4:F5</f>
        <v>0</v>
      </c>
      <c r="G4" s="451">
        <f>'1.算定基礎賃金等の報告（事業主控）※提出'!G4:G5</f>
        <v>0</v>
      </c>
      <c r="H4" s="451">
        <f>'1.算定基礎賃金等の報告（事業主控）※提出'!H4:H5</f>
        <v>0</v>
      </c>
      <c r="I4" s="451">
        <f>'1.算定基礎賃金等の報告（事業主控）※提出'!I4:I5</f>
        <v>0</v>
      </c>
      <c r="J4" s="451">
        <f>'1.算定基礎賃金等の報告（事業主控）※提出'!J4:J5</f>
        <v>0</v>
      </c>
      <c r="K4" s="451">
        <f>'1.算定基礎賃金等の報告（事業主控）※提出'!K4:K5</f>
        <v>0</v>
      </c>
      <c r="L4" s="451">
        <f>'1.算定基礎賃金等の報告（事業主控）※提出'!L4:L5</f>
        <v>0</v>
      </c>
      <c r="M4" s="451">
        <f>'1.算定基礎賃金等の報告（事業主控）※提出'!M4:M5</f>
        <v>0</v>
      </c>
      <c r="N4" s="451">
        <f>'1.算定基礎賃金等の報告（事業主控）※提出'!N4:N5</f>
        <v>0</v>
      </c>
      <c r="O4" s="451">
        <f>'1.算定基礎賃金等の報告（事業主控）※提出'!O4:O5</f>
        <v>0</v>
      </c>
      <c r="P4" s="68" t="s">
        <v>12</v>
      </c>
      <c r="Q4" s="453" t="s">
        <v>13</v>
      </c>
      <c r="R4" s="454"/>
      <c r="S4" s="454"/>
      <c r="T4" s="454"/>
      <c r="U4" s="455">
        <f>'1.算定基礎賃金等の報告（事業主控）※提出'!U4</f>
        <v>0</v>
      </c>
      <c r="V4" s="455"/>
      <c r="W4" s="455"/>
      <c r="X4" s="455"/>
      <c r="Y4" s="455"/>
      <c r="Z4" s="455"/>
      <c r="AA4" s="455"/>
      <c r="AB4" s="456"/>
      <c r="AC4" s="456"/>
      <c r="AD4" s="456"/>
      <c r="AE4" s="73" t="s">
        <v>18</v>
      </c>
      <c r="AF4" s="73"/>
      <c r="AG4" s="457">
        <f>'1.算定基礎賃金等の報告（事業主控）※提出'!AG4</f>
        <v>0</v>
      </c>
      <c r="AH4" s="457"/>
      <c r="AI4" s="457"/>
      <c r="AJ4" s="457"/>
      <c r="AK4" s="74"/>
      <c r="AL4" s="458" t="s">
        <v>42</v>
      </c>
      <c r="AM4" s="459"/>
      <c r="AN4" s="459"/>
      <c r="AO4" s="459"/>
      <c r="AP4" s="459"/>
      <c r="AQ4" s="459"/>
      <c r="AR4" s="460"/>
      <c r="AT4" s="461" t="s">
        <v>43</v>
      </c>
      <c r="AU4" s="462"/>
      <c r="AV4" s="462"/>
      <c r="AW4" s="463"/>
    </row>
    <row r="5" spans="1:49" ht="14.25" customHeight="1" x14ac:dyDescent="0.15">
      <c r="A5" s="75" t="s">
        <v>9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U5" s="464">
        <f>'1.算定基礎賃金等の報告（事業主控）※提出'!U5</f>
        <v>0</v>
      </c>
      <c r="V5" s="465"/>
      <c r="W5" s="465"/>
      <c r="X5" s="465"/>
      <c r="Y5" s="465"/>
      <c r="Z5" s="465"/>
      <c r="AA5" s="465"/>
      <c r="AE5" s="76"/>
      <c r="AF5" s="76"/>
      <c r="AG5" s="76"/>
      <c r="AH5" s="76"/>
      <c r="AI5" s="76"/>
      <c r="AJ5" s="76"/>
      <c r="AK5" s="76"/>
      <c r="AL5" s="466">
        <f>'1.算定基礎賃金等の報告（事業主控）※提出'!AL5</f>
        <v>0</v>
      </c>
      <c r="AM5" s="467"/>
      <c r="AN5" s="467"/>
      <c r="AO5" s="467"/>
      <c r="AP5" s="467"/>
      <c r="AQ5" s="467"/>
      <c r="AR5" s="468"/>
      <c r="AT5" s="472"/>
      <c r="AU5" s="473"/>
      <c r="AV5" s="473"/>
      <c r="AW5" s="474"/>
    </row>
    <row r="6" spans="1:49" ht="14.25" customHeight="1" x14ac:dyDescent="0.15">
      <c r="P6" s="68" t="s">
        <v>14</v>
      </c>
      <c r="Q6" s="478" t="s">
        <v>15</v>
      </c>
      <c r="R6" s="454"/>
      <c r="S6" s="454"/>
      <c r="T6" s="454"/>
      <c r="U6" s="456">
        <f>'1.算定基礎賃金等の報告（事業主控）※提出'!U6</f>
        <v>0</v>
      </c>
      <c r="V6" s="456"/>
      <c r="W6" s="456"/>
      <c r="X6" s="456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76"/>
      <c r="AL6" s="469"/>
      <c r="AM6" s="470"/>
      <c r="AN6" s="470"/>
      <c r="AO6" s="470"/>
      <c r="AP6" s="470"/>
      <c r="AQ6" s="470"/>
      <c r="AR6" s="471"/>
      <c r="AT6" s="479" t="s">
        <v>110</v>
      </c>
      <c r="AU6" s="480"/>
      <c r="AV6" s="480"/>
      <c r="AW6" s="481"/>
    </row>
    <row r="7" spans="1:49" ht="12.4" customHeight="1" x14ac:dyDescent="0.15">
      <c r="A7" s="47" t="s">
        <v>8</v>
      </c>
      <c r="B7" s="77"/>
      <c r="C7" s="451">
        <f>'1.算定基礎賃金等の報告（事業主控）※提出'!C7</f>
        <v>0</v>
      </c>
      <c r="D7" s="451">
        <f>'1.算定基礎賃金等の報告（事業主控）※提出'!D7</f>
        <v>0</v>
      </c>
      <c r="E7" s="451">
        <f>'1.算定基礎賃金等の報告（事業主控）※提出'!E7</f>
        <v>0</v>
      </c>
      <c r="F7" s="451">
        <f>'1.算定基礎賃金等の報告（事業主控）※提出'!F7</f>
        <v>0</v>
      </c>
      <c r="G7" s="391" t="s">
        <v>105</v>
      </c>
      <c r="H7" s="483">
        <f>'1.算定基礎賃金等の報告（事業主控）※提出'!H7</f>
        <v>0</v>
      </c>
      <c r="I7" s="483">
        <f>'1.算定基礎賃金等の報告（事業主控）※提出'!I7</f>
        <v>0</v>
      </c>
      <c r="J7" s="483">
        <f>'1.算定基礎賃金等の報告（事業主控）※提出'!J7</f>
        <v>0</v>
      </c>
      <c r="K7" s="483">
        <f>'1.算定基礎賃金等の報告（事業主控）※提出'!K7</f>
        <v>0</v>
      </c>
      <c r="L7" s="483">
        <f>'1.算定基礎賃金等の報告（事業主控）※提出'!L7</f>
        <v>0</v>
      </c>
      <c r="M7" s="483">
        <f>'1.算定基礎賃金等の報告（事業主控）※提出'!M7</f>
        <v>0</v>
      </c>
      <c r="N7" s="391" t="s">
        <v>105</v>
      </c>
      <c r="O7" s="507">
        <f>'1.算定基礎賃金等の報告（事業主控）※提出'!O7</f>
        <v>0</v>
      </c>
      <c r="U7" s="465"/>
      <c r="V7" s="465"/>
      <c r="W7" s="465"/>
      <c r="X7" s="465"/>
      <c r="Y7" s="465"/>
      <c r="AE7" s="76"/>
      <c r="AF7" s="76"/>
      <c r="AG7" s="76"/>
      <c r="AH7" s="76"/>
      <c r="AI7" s="76"/>
      <c r="AJ7" s="76"/>
      <c r="AK7" s="76"/>
      <c r="AL7" s="469"/>
      <c r="AM7" s="470"/>
      <c r="AN7" s="470"/>
      <c r="AO7" s="470"/>
      <c r="AP7" s="470"/>
      <c r="AQ7" s="470"/>
      <c r="AR7" s="471"/>
      <c r="AT7" s="475"/>
      <c r="AU7" s="476"/>
      <c r="AV7" s="476"/>
      <c r="AW7" s="477"/>
    </row>
    <row r="8" spans="1:49" ht="12.4" customHeight="1" x14ac:dyDescent="0.15">
      <c r="A8" s="501" t="s">
        <v>10</v>
      </c>
      <c r="B8" s="502"/>
      <c r="C8" s="482"/>
      <c r="D8" s="482"/>
      <c r="E8" s="482"/>
      <c r="F8" s="482"/>
      <c r="G8" s="392"/>
      <c r="H8" s="484"/>
      <c r="I8" s="484"/>
      <c r="J8" s="484"/>
      <c r="K8" s="484"/>
      <c r="L8" s="484"/>
      <c r="M8" s="484"/>
      <c r="N8" s="392"/>
      <c r="O8" s="508"/>
      <c r="P8" s="68" t="s">
        <v>16</v>
      </c>
      <c r="Q8" s="478" t="s">
        <v>17</v>
      </c>
      <c r="R8" s="454"/>
      <c r="S8" s="454"/>
      <c r="T8" s="454"/>
      <c r="U8" s="455">
        <f>'1.算定基礎賃金等の報告（事業主控）※提出'!U8</f>
        <v>0</v>
      </c>
      <c r="V8" s="455"/>
      <c r="W8" s="455"/>
      <c r="X8" s="455"/>
      <c r="Y8" s="455"/>
      <c r="Z8" s="78" t="s">
        <v>40</v>
      </c>
      <c r="AA8" s="78" t="s">
        <v>41</v>
      </c>
      <c r="AB8" s="78"/>
      <c r="AC8" s="78"/>
      <c r="AD8" s="78"/>
      <c r="AE8" s="455">
        <f>'1.算定基礎賃金等の報告（事業主控）※提出'!AE8</f>
        <v>0</v>
      </c>
      <c r="AF8" s="455"/>
      <c r="AG8" s="455"/>
      <c r="AH8" s="455"/>
      <c r="AI8" s="455"/>
      <c r="AJ8" s="79" t="s">
        <v>40</v>
      </c>
      <c r="AK8" s="80"/>
      <c r="AL8" s="81"/>
      <c r="AM8" s="79"/>
      <c r="AN8" s="503" t="s">
        <v>39</v>
      </c>
      <c r="AO8" s="504"/>
      <c r="AP8" s="505"/>
      <c r="AQ8" s="82"/>
      <c r="AR8" s="83"/>
      <c r="AT8" s="506" t="s">
        <v>48</v>
      </c>
      <c r="AU8" s="486"/>
      <c r="AV8" s="486" t="s">
        <v>49</v>
      </c>
      <c r="AW8" s="487"/>
    </row>
    <row r="9" spans="1:49" ht="12.4" customHeight="1" x14ac:dyDescent="0.15">
      <c r="A9" s="488" t="s">
        <v>11</v>
      </c>
      <c r="B9" s="489"/>
      <c r="C9" s="452"/>
      <c r="D9" s="452"/>
      <c r="E9" s="452"/>
      <c r="F9" s="452"/>
      <c r="G9" s="393"/>
      <c r="H9" s="485"/>
      <c r="I9" s="485"/>
      <c r="J9" s="485"/>
      <c r="K9" s="485"/>
      <c r="L9" s="485"/>
      <c r="M9" s="485"/>
      <c r="N9" s="393"/>
      <c r="O9" s="509"/>
    </row>
    <row r="10" spans="1:49" ht="12.4" customHeight="1" x14ac:dyDescent="0.15">
      <c r="A10" s="84"/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49" x14ac:dyDescent="0.15">
      <c r="A11" s="490" t="s">
        <v>111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9"/>
    </row>
    <row r="12" spans="1:49" x14ac:dyDescent="0.15">
      <c r="A12" s="70" t="s">
        <v>35</v>
      </c>
      <c r="B12" s="447" t="s">
        <v>37</v>
      </c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2" t="s">
        <v>38</v>
      </c>
      <c r="AA12" s="491"/>
      <c r="AB12" s="491"/>
      <c r="AC12" s="491"/>
      <c r="AD12" s="491"/>
      <c r="AE12" s="491"/>
      <c r="AF12" s="491"/>
      <c r="AG12" s="491"/>
      <c r="AH12" s="491"/>
      <c r="AI12" s="491"/>
      <c r="AJ12" s="491"/>
      <c r="AK12" s="491"/>
      <c r="AL12" s="491"/>
      <c r="AM12" s="491"/>
      <c r="AN12" s="491"/>
      <c r="AO12" s="491"/>
      <c r="AP12" s="491"/>
      <c r="AQ12" s="491"/>
      <c r="AR12" s="491"/>
      <c r="AS12" s="491"/>
      <c r="AT12" s="491"/>
      <c r="AU12" s="491"/>
      <c r="AV12" s="491"/>
      <c r="AW12" s="493"/>
    </row>
    <row r="13" spans="1:49" ht="12" customHeight="1" x14ac:dyDescent="0.15">
      <c r="A13" s="72"/>
      <c r="B13" s="86" t="s">
        <v>19</v>
      </c>
      <c r="C13" s="87"/>
      <c r="D13" s="87"/>
      <c r="E13" s="87"/>
      <c r="F13" s="87"/>
      <c r="G13" s="87"/>
      <c r="H13" s="86" t="s">
        <v>20</v>
      </c>
      <c r="I13" s="87"/>
      <c r="J13" s="87"/>
      <c r="K13" s="87"/>
      <c r="L13" s="87"/>
      <c r="M13" s="88"/>
      <c r="N13" s="86" t="s">
        <v>22</v>
      </c>
      <c r="O13" s="87"/>
      <c r="P13" s="87"/>
      <c r="Q13" s="87"/>
      <c r="R13" s="87"/>
      <c r="S13" s="87"/>
      <c r="T13" s="86" t="s">
        <v>23</v>
      </c>
      <c r="U13" s="87"/>
      <c r="V13" s="87"/>
      <c r="W13" s="87"/>
      <c r="X13" s="87"/>
      <c r="Y13" s="87"/>
      <c r="Z13" s="89" t="s">
        <v>25</v>
      </c>
      <c r="AA13" s="87"/>
      <c r="AB13" s="87"/>
      <c r="AC13" s="87"/>
      <c r="AD13" s="87"/>
      <c r="AE13" s="77"/>
      <c r="AF13" s="86" t="s">
        <v>27</v>
      </c>
      <c r="AG13" s="87"/>
      <c r="AH13" s="87"/>
      <c r="AI13" s="87"/>
      <c r="AJ13" s="87"/>
      <c r="AK13" s="77"/>
      <c r="AL13" s="86" t="s">
        <v>29</v>
      </c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90"/>
    </row>
    <row r="14" spans="1:49" ht="12" customHeight="1" x14ac:dyDescent="0.15">
      <c r="A14" s="72"/>
      <c r="B14" s="494" t="s">
        <v>33</v>
      </c>
      <c r="C14" s="495"/>
      <c r="D14" s="495"/>
      <c r="E14" s="495"/>
      <c r="F14" s="495"/>
      <c r="G14" s="495"/>
      <c r="H14" s="496" t="s">
        <v>21</v>
      </c>
      <c r="I14" s="497"/>
      <c r="J14" s="497"/>
      <c r="K14" s="497"/>
      <c r="L14" s="497"/>
      <c r="M14" s="498"/>
      <c r="N14" s="494" t="s">
        <v>34</v>
      </c>
      <c r="O14" s="495"/>
      <c r="P14" s="495"/>
      <c r="Q14" s="495"/>
      <c r="R14" s="495"/>
      <c r="S14" s="495"/>
      <c r="T14" s="494" t="s">
        <v>24</v>
      </c>
      <c r="U14" s="495"/>
      <c r="V14" s="495"/>
      <c r="W14" s="495"/>
      <c r="X14" s="495"/>
      <c r="Y14" s="495"/>
      <c r="Z14" s="499" t="s">
        <v>26</v>
      </c>
      <c r="AA14" s="495"/>
      <c r="AB14" s="495"/>
      <c r="AC14" s="495"/>
      <c r="AD14" s="495"/>
      <c r="AE14" s="500"/>
      <c r="AF14" s="496" t="s">
        <v>28</v>
      </c>
      <c r="AG14" s="497"/>
      <c r="AH14" s="497"/>
      <c r="AI14" s="497"/>
      <c r="AJ14" s="497"/>
      <c r="AK14" s="510"/>
      <c r="AL14" s="494" t="s">
        <v>24</v>
      </c>
      <c r="AM14" s="495"/>
      <c r="AN14" s="495"/>
      <c r="AO14" s="495"/>
      <c r="AP14" s="495"/>
      <c r="AQ14" s="500"/>
      <c r="AR14" s="511"/>
      <c r="AS14" s="512"/>
      <c r="AT14" s="512"/>
      <c r="AU14" s="512"/>
      <c r="AV14" s="512"/>
      <c r="AW14" s="513"/>
    </row>
    <row r="15" spans="1:49" ht="12" customHeight="1" x14ac:dyDescent="0.15">
      <c r="A15" s="72"/>
      <c r="B15" s="91"/>
      <c r="C15" s="92"/>
      <c r="D15" s="92"/>
      <c r="E15" s="92"/>
      <c r="F15" s="92"/>
      <c r="G15" s="92"/>
      <c r="H15" s="91"/>
      <c r="I15" s="520" t="s">
        <v>99</v>
      </c>
      <c r="J15" s="520"/>
      <c r="K15" s="520"/>
      <c r="L15" s="520"/>
      <c r="M15" s="92"/>
      <c r="N15" s="91"/>
      <c r="O15" s="521" t="s">
        <v>30</v>
      </c>
      <c r="P15" s="521"/>
      <c r="Q15" s="521"/>
      <c r="R15" s="521"/>
      <c r="S15" s="92"/>
      <c r="T15" s="91"/>
      <c r="U15" s="92"/>
      <c r="V15" s="92"/>
      <c r="W15" s="92"/>
      <c r="X15" s="92"/>
      <c r="Y15" s="92"/>
      <c r="Z15" s="93"/>
      <c r="AA15" s="522" t="s">
        <v>100</v>
      </c>
      <c r="AB15" s="522"/>
      <c r="AC15" s="522"/>
      <c r="AD15" s="522"/>
      <c r="AE15" s="94"/>
      <c r="AF15" s="91"/>
      <c r="AG15" s="522" t="s">
        <v>101</v>
      </c>
      <c r="AH15" s="522"/>
      <c r="AI15" s="522"/>
      <c r="AJ15" s="522"/>
      <c r="AK15" s="94"/>
      <c r="AL15" s="91"/>
      <c r="AM15" s="92"/>
      <c r="AN15" s="92"/>
      <c r="AO15" s="92"/>
      <c r="AP15" s="92"/>
      <c r="AQ15" s="94"/>
      <c r="AR15" s="514"/>
      <c r="AS15" s="515"/>
      <c r="AT15" s="515"/>
      <c r="AU15" s="515"/>
      <c r="AV15" s="515"/>
      <c r="AW15" s="516"/>
    </row>
    <row r="16" spans="1:49" ht="12" customHeight="1" x14ac:dyDescent="0.15">
      <c r="A16" s="72"/>
      <c r="B16" s="91"/>
      <c r="C16" s="92"/>
      <c r="D16" s="92"/>
      <c r="E16" s="92"/>
      <c r="F16" s="92"/>
      <c r="G16" s="92"/>
      <c r="H16" s="91"/>
      <c r="I16" s="520"/>
      <c r="J16" s="520"/>
      <c r="K16" s="520"/>
      <c r="L16" s="520"/>
      <c r="M16" s="92"/>
      <c r="N16" s="91"/>
      <c r="O16" s="521"/>
      <c r="P16" s="521"/>
      <c r="Q16" s="521"/>
      <c r="R16" s="521"/>
      <c r="S16" s="92"/>
      <c r="T16" s="91"/>
      <c r="U16" s="526" t="s">
        <v>31</v>
      </c>
      <c r="V16" s="497"/>
      <c r="W16" s="497"/>
      <c r="X16" s="497"/>
      <c r="Y16" s="92"/>
      <c r="Z16" s="93"/>
      <c r="AA16" s="523"/>
      <c r="AB16" s="523"/>
      <c r="AC16" s="523"/>
      <c r="AD16" s="523"/>
      <c r="AE16" s="94"/>
      <c r="AF16" s="91"/>
      <c r="AG16" s="522"/>
      <c r="AH16" s="522"/>
      <c r="AI16" s="522"/>
      <c r="AJ16" s="522"/>
      <c r="AK16" s="94"/>
      <c r="AL16" s="91"/>
      <c r="AM16" s="527" t="s">
        <v>32</v>
      </c>
      <c r="AN16" s="495"/>
      <c r="AO16" s="495"/>
      <c r="AP16" s="495"/>
      <c r="AQ16" s="94"/>
      <c r="AR16" s="514"/>
      <c r="AS16" s="515"/>
      <c r="AT16" s="515"/>
      <c r="AU16" s="515"/>
      <c r="AV16" s="515"/>
      <c r="AW16" s="516"/>
    </row>
    <row r="17" spans="1:49" ht="12" customHeight="1" x14ac:dyDescent="0.15">
      <c r="A17" s="72"/>
      <c r="B17" s="91"/>
      <c r="C17" s="92"/>
      <c r="D17" s="92"/>
      <c r="E17" s="92"/>
      <c r="F17" s="92"/>
      <c r="G17" s="92"/>
      <c r="H17" s="91"/>
      <c r="I17" s="520"/>
      <c r="J17" s="520"/>
      <c r="K17" s="520"/>
      <c r="L17" s="520"/>
      <c r="M17" s="92"/>
      <c r="N17" s="91"/>
      <c r="O17" s="521"/>
      <c r="P17" s="521"/>
      <c r="Q17" s="521"/>
      <c r="R17" s="521"/>
      <c r="S17" s="92"/>
      <c r="T17" s="91"/>
      <c r="U17" s="92"/>
      <c r="V17" s="92"/>
      <c r="W17" s="92"/>
      <c r="X17" s="92"/>
      <c r="Y17" s="92"/>
      <c r="Z17" s="93"/>
      <c r="AA17" s="524"/>
      <c r="AB17" s="524"/>
      <c r="AC17" s="524"/>
      <c r="AD17" s="524"/>
      <c r="AE17" s="94"/>
      <c r="AF17" s="91"/>
      <c r="AG17" s="95"/>
      <c r="AH17" s="95"/>
      <c r="AI17" s="95"/>
      <c r="AJ17" s="95"/>
      <c r="AK17" s="94"/>
      <c r="AL17" s="91"/>
      <c r="AM17" s="92"/>
      <c r="AN17" s="92"/>
      <c r="AO17" s="92"/>
      <c r="AP17" s="92"/>
      <c r="AQ17" s="94"/>
      <c r="AR17" s="514"/>
      <c r="AS17" s="515"/>
      <c r="AT17" s="515"/>
      <c r="AU17" s="515"/>
      <c r="AV17" s="515"/>
      <c r="AW17" s="516"/>
    </row>
    <row r="18" spans="1:49" ht="12" customHeight="1" x14ac:dyDescent="0.15">
      <c r="A18" s="96" t="s">
        <v>36</v>
      </c>
      <c r="B18" s="97"/>
      <c r="C18" s="78"/>
      <c r="D18" s="78"/>
      <c r="E18" s="78"/>
      <c r="F18" s="78"/>
      <c r="G18" s="78"/>
      <c r="H18" s="97"/>
      <c r="I18" s="78"/>
      <c r="J18" s="78"/>
      <c r="K18" s="78"/>
      <c r="L18" s="78"/>
      <c r="M18" s="78"/>
      <c r="N18" s="97"/>
      <c r="O18" s="78"/>
      <c r="P18" s="78"/>
      <c r="Q18" s="78"/>
      <c r="R18" s="78"/>
      <c r="S18" s="78"/>
      <c r="T18" s="97"/>
      <c r="U18" s="78"/>
      <c r="V18" s="78"/>
      <c r="W18" s="78"/>
      <c r="X18" s="78"/>
      <c r="Y18" s="78"/>
      <c r="Z18" s="98"/>
      <c r="AA18" s="525"/>
      <c r="AB18" s="525"/>
      <c r="AC18" s="525"/>
      <c r="AD18" s="525"/>
      <c r="AE18" s="99"/>
      <c r="AF18" s="97"/>
      <c r="AG18" s="78"/>
      <c r="AH18" s="78"/>
      <c r="AI18" s="78"/>
      <c r="AJ18" s="78"/>
      <c r="AK18" s="99"/>
      <c r="AL18" s="97"/>
      <c r="AM18" s="78"/>
      <c r="AN18" s="78"/>
      <c r="AO18" s="78"/>
      <c r="AP18" s="78"/>
      <c r="AQ18" s="99"/>
      <c r="AR18" s="517"/>
      <c r="AS18" s="518"/>
      <c r="AT18" s="518"/>
      <c r="AU18" s="518"/>
      <c r="AV18" s="518"/>
      <c r="AW18" s="519"/>
    </row>
    <row r="19" spans="1:49" ht="7.15" customHeight="1" x14ac:dyDescent="0.15">
      <c r="A19" s="100"/>
      <c r="B19" s="101"/>
      <c r="C19" s="102" t="s">
        <v>50</v>
      </c>
      <c r="D19" s="103"/>
      <c r="E19" s="103"/>
      <c r="F19" s="103"/>
      <c r="G19" s="102" t="s">
        <v>51</v>
      </c>
      <c r="H19" s="101"/>
      <c r="I19" s="102" t="s">
        <v>50</v>
      </c>
      <c r="J19" s="103"/>
      <c r="K19" s="103"/>
      <c r="L19" s="103"/>
      <c r="M19" s="102" t="s">
        <v>51</v>
      </c>
      <c r="N19" s="101"/>
      <c r="O19" s="102" t="s">
        <v>102</v>
      </c>
      <c r="P19" s="103"/>
      <c r="Q19" s="103"/>
      <c r="R19" s="103"/>
      <c r="S19" s="102" t="s">
        <v>51</v>
      </c>
      <c r="T19" s="101"/>
      <c r="U19" s="102" t="s">
        <v>50</v>
      </c>
      <c r="V19" s="103"/>
      <c r="W19" s="103"/>
      <c r="X19" s="103"/>
      <c r="Y19" s="103" t="s">
        <v>51</v>
      </c>
      <c r="Z19" s="104"/>
      <c r="AA19" s="102" t="s">
        <v>50</v>
      </c>
      <c r="AB19" s="103"/>
      <c r="AC19" s="103"/>
      <c r="AD19" s="103"/>
      <c r="AE19" s="102" t="s">
        <v>51</v>
      </c>
      <c r="AF19" s="101"/>
      <c r="AG19" s="102" t="s">
        <v>50</v>
      </c>
      <c r="AH19" s="103"/>
      <c r="AI19" s="103"/>
      <c r="AJ19" s="103"/>
      <c r="AK19" s="102" t="s">
        <v>51</v>
      </c>
      <c r="AL19" s="101"/>
      <c r="AM19" s="102" t="s">
        <v>50</v>
      </c>
      <c r="AN19" s="103"/>
      <c r="AO19" s="103"/>
      <c r="AP19" s="103"/>
      <c r="AQ19" s="102" t="s">
        <v>51</v>
      </c>
      <c r="AR19" s="533"/>
      <c r="AS19" s="534"/>
      <c r="AT19" s="533"/>
      <c r="AU19" s="537"/>
      <c r="AV19" s="537"/>
      <c r="AW19" s="534"/>
    </row>
    <row r="20" spans="1:49" ht="12.75" customHeight="1" x14ac:dyDescent="0.15">
      <c r="A20" s="105" t="s">
        <v>112</v>
      </c>
      <c r="B20" s="539">
        <f>'1.算定基礎賃金等の報告（事業主控）※提出'!B20</f>
        <v>0</v>
      </c>
      <c r="C20" s="529"/>
      <c r="D20" s="530">
        <f>'1.算定基礎賃金等の報告（事業主控）※提出'!D20</f>
        <v>0</v>
      </c>
      <c r="E20" s="531"/>
      <c r="F20" s="531"/>
      <c r="G20" s="532"/>
      <c r="H20" s="539">
        <f>'1.算定基礎賃金等の報告（事業主控）※提出'!H20</f>
        <v>0</v>
      </c>
      <c r="I20" s="529"/>
      <c r="J20" s="530">
        <f>'1.算定基礎賃金等の報告（事業主控）※提出'!J20</f>
        <v>0</v>
      </c>
      <c r="K20" s="531"/>
      <c r="L20" s="531"/>
      <c r="M20" s="532"/>
      <c r="N20" s="539">
        <f>'1.算定基礎賃金等の報告（事業主控）※提出'!N20</f>
        <v>0</v>
      </c>
      <c r="O20" s="529"/>
      <c r="P20" s="530">
        <f>'1.算定基礎賃金等の報告（事業主控）※提出'!P20</f>
        <v>0</v>
      </c>
      <c r="Q20" s="531"/>
      <c r="R20" s="531"/>
      <c r="S20" s="532"/>
      <c r="T20" s="330" t="str">
        <f>'1.算定基礎賃金等の報告（事業主控）※提出'!T20</f>
        <v/>
      </c>
      <c r="U20" s="331"/>
      <c r="V20" s="540" t="str">
        <f>'1.算定基礎賃金等の報告（事業主控）※提出'!V20</f>
        <v/>
      </c>
      <c r="W20" s="541"/>
      <c r="X20" s="541"/>
      <c r="Y20" s="541"/>
      <c r="Z20" s="528">
        <f>+B20</f>
        <v>0</v>
      </c>
      <c r="AA20" s="529"/>
      <c r="AB20" s="530">
        <f>+D20</f>
        <v>0</v>
      </c>
      <c r="AC20" s="531"/>
      <c r="AD20" s="531"/>
      <c r="AE20" s="532"/>
      <c r="AF20" s="330">
        <f>H20</f>
        <v>0</v>
      </c>
      <c r="AG20" s="331"/>
      <c r="AH20" s="243">
        <f>J20</f>
        <v>0</v>
      </c>
      <c r="AI20" s="332"/>
      <c r="AJ20" s="332"/>
      <c r="AK20" s="333"/>
      <c r="AL20" s="330">
        <f>Z20+AF20</f>
        <v>0</v>
      </c>
      <c r="AM20" s="331"/>
      <c r="AN20" s="243">
        <f>AB20+AH20</f>
        <v>0</v>
      </c>
      <c r="AO20" s="332"/>
      <c r="AP20" s="332"/>
      <c r="AQ20" s="333"/>
      <c r="AR20" s="535"/>
      <c r="AS20" s="536"/>
      <c r="AT20" s="535"/>
      <c r="AU20" s="538"/>
      <c r="AV20" s="538"/>
      <c r="AW20" s="536"/>
    </row>
    <row r="21" spans="1:49" ht="12.75" customHeight="1" x14ac:dyDescent="0.15">
      <c r="A21" s="106" t="s">
        <v>98</v>
      </c>
      <c r="B21" s="539">
        <f>'1.算定基礎賃金等の報告（事業主控）※提出'!B21</f>
        <v>0</v>
      </c>
      <c r="C21" s="529"/>
      <c r="D21" s="530">
        <f>'1.算定基礎賃金等の報告（事業主控）※提出'!D21</f>
        <v>0</v>
      </c>
      <c r="E21" s="531"/>
      <c r="F21" s="531"/>
      <c r="G21" s="532"/>
      <c r="H21" s="539">
        <f>'1.算定基礎賃金等の報告（事業主控）※提出'!H21</f>
        <v>0</v>
      </c>
      <c r="I21" s="529"/>
      <c r="J21" s="530">
        <f>'1.算定基礎賃金等の報告（事業主控）※提出'!J21</f>
        <v>0</v>
      </c>
      <c r="K21" s="531"/>
      <c r="L21" s="531"/>
      <c r="M21" s="532"/>
      <c r="N21" s="539">
        <f>'1.算定基礎賃金等の報告（事業主控）※提出'!N21</f>
        <v>0</v>
      </c>
      <c r="O21" s="529"/>
      <c r="P21" s="530">
        <f>'1.算定基礎賃金等の報告（事業主控）※提出'!P21</f>
        <v>0</v>
      </c>
      <c r="Q21" s="531"/>
      <c r="R21" s="531"/>
      <c r="S21" s="532"/>
      <c r="T21" s="330" t="str">
        <f>'1.算定基礎賃金等の報告（事業主控）※提出'!T21</f>
        <v/>
      </c>
      <c r="U21" s="331"/>
      <c r="V21" s="540" t="str">
        <f>'1.算定基礎賃金等の報告（事業主控）※提出'!V21</f>
        <v/>
      </c>
      <c r="W21" s="541"/>
      <c r="X21" s="541"/>
      <c r="Y21" s="541"/>
      <c r="Z21" s="528">
        <f t="shared" ref="Z21:Z31" si="0">+B21</f>
        <v>0</v>
      </c>
      <c r="AA21" s="529"/>
      <c r="AB21" s="530">
        <f t="shared" ref="AB21:AB34" si="1">+D21</f>
        <v>0</v>
      </c>
      <c r="AC21" s="531"/>
      <c r="AD21" s="531"/>
      <c r="AE21" s="532"/>
      <c r="AF21" s="330">
        <f t="shared" ref="AF21:AF34" si="2">H21</f>
        <v>0</v>
      </c>
      <c r="AG21" s="331"/>
      <c r="AH21" s="243">
        <f t="shared" ref="AH21:AH34" si="3">J21</f>
        <v>0</v>
      </c>
      <c r="AI21" s="332"/>
      <c r="AJ21" s="332"/>
      <c r="AK21" s="333"/>
      <c r="AL21" s="330">
        <f t="shared" ref="AL21:AL34" si="4">Z21+AF21</f>
        <v>0</v>
      </c>
      <c r="AM21" s="331"/>
      <c r="AN21" s="243">
        <f t="shared" ref="AN21:AN34" si="5">AB21+AH21</f>
        <v>0</v>
      </c>
      <c r="AO21" s="332"/>
      <c r="AP21" s="332"/>
      <c r="AQ21" s="333"/>
      <c r="AR21" s="542"/>
      <c r="AS21" s="543"/>
      <c r="AT21" s="544"/>
      <c r="AU21" s="545"/>
      <c r="AV21" s="545"/>
      <c r="AW21" s="546"/>
    </row>
    <row r="22" spans="1:49" ht="12.75" customHeight="1" x14ac:dyDescent="0.15">
      <c r="A22" s="106" t="s">
        <v>52</v>
      </c>
      <c r="B22" s="539">
        <f>'1.算定基礎賃金等の報告（事業主控）※提出'!B22</f>
        <v>0</v>
      </c>
      <c r="C22" s="529"/>
      <c r="D22" s="530">
        <f>'1.算定基礎賃金等の報告（事業主控）※提出'!D22</f>
        <v>0</v>
      </c>
      <c r="E22" s="531"/>
      <c r="F22" s="531"/>
      <c r="G22" s="532"/>
      <c r="H22" s="539">
        <f>'1.算定基礎賃金等の報告（事業主控）※提出'!H22</f>
        <v>0</v>
      </c>
      <c r="I22" s="529"/>
      <c r="J22" s="530">
        <f>'1.算定基礎賃金等の報告（事業主控）※提出'!J22</f>
        <v>0</v>
      </c>
      <c r="K22" s="531"/>
      <c r="L22" s="531"/>
      <c r="M22" s="532"/>
      <c r="N22" s="539">
        <f>'1.算定基礎賃金等の報告（事業主控）※提出'!N22</f>
        <v>0</v>
      </c>
      <c r="O22" s="529"/>
      <c r="P22" s="530">
        <f>'1.算定基礎賃金等の報告（事業主控）※提出'!P22</f>
        <v>0</v>
      </c>
      <c r="Q22" s="531"/>
      <c r="R22" s="531"/>
      <c r="S22" s="532"/>
      <c r="T22" s="330" t="str">
        <f>'1.算定基礎賃金等の報告（事業主控）※提出'!T22</f>
        <v/>
      </c>
      <c r="U22" s="331"/>
      <c r="V22" s="540" t="str">
        <f>'1.算定基礎賃金等の報告（事業主控）※提出'!V22</f>
        <v/>
      </c>
      <c r="W22" s="541"/>
      <c r="X22" s="541"/>
      <c r="Y22" s="541"/>
      <c r="Z22" s="528">
        <f t="shared" si="0"/>
        <v>0</v>
      </c>
      <c r="AA22" s="529"/>
      <c r="AB22" s="530">
        <f t="shared" si="1"/>
        <v>0</v>
      </c>
      <c r="AC22" s="531"/>
      <c r="AD22" s="531"/>
      <c r="AE22" s="532"/>
      <c r="AF22" s="330">
        <f t="shared" si="2"/>
        <v>0</v>
      </c>
      <c r="AG22" s="331"/>
      <c r="AH22" s="243">
        <f t="shared" si="3"/>
        <v>0</v>
      </c>
      <c r="AI22" s="332"/>
      <c r="AJ22" s="332"/>
      <c r="AK22" s="333"/>
      <c r="AL22" s="330">
        <f t="shared" si="4"/>
        <v>0</v>
      </c>
      <c r="AM22" s="331"/>
      <c r="AN22" s="243">
        <f t="shared" si="5"/>
        <v>0</v>
      </c>
      <c r="AO22" s="332"/>
      <c r="AP22" s="332"/>
      <c r="AQ22" s="333"/>
      <c r="AR22" s="542"/>
      <c r="AS22" s="543"/>
      <c r="AT22" s="544"/>
      <c r="AU22" s="545"/>
      <c r="AV22" s="545"/>
      <c r="AW22" s="546"/>
    </row>
    <row r="23" spans="1:49" ht="12.75" customHeight="1" x14ac:dyDescent="0.15">
      <c r="A23" s="106" t="s">
        <v>53</v>
      </c>
      <c r="B23" s="539">
        <f>'1.算定基礎賃金等の報告（事業主控）※提出'!B23</f>
        <v>0</v>
      </c>
      <c r="C23" s="529"/>
      <c r="D23" s="530">
        <f>'1.算定基礎賃金等の報告（事業主控）※提出'!D23</f>
        <v>0</v>
      </c>
      <c r="E23" s="531"/>
      <c r="F23" s="531"/>
      <c r="G23" s="532"/>
      <c r="H23" s="539">
        <f>'1.算定基礎賃金等の報告（事業主控）※提出'!H23</f>
        <v>0</v>
      </c>
      <c r="I23" s="529"/>
      <c r="J23" s="530">
        <f>'1.算定基礎賃金等の報告（事業主控）※提出'!J23</f>
        <v>0</v>
      </c>
      <c r="K23" s="531"/>
      <c r="L23" s="531"/>
      <c r="M23" s="532"/>
      <c r="N23" s="539">
        <f>'1.算定基礎賃金等の報告（事業主控）※提出'!N23</f>
        <v>0</v>
      </c>
      <c r="O23" s="529"/>
      <c r="P23" s="530">
        <f>'1.算定基礎賃金等の報告（事業主控）※提出'!P23</f>
        <v>0</v>
      </c>
      <c r="Q23" s="531"/>
      <c r="R23" s="531"/>
      <c r="S23" s="532"/>
      <c r="T23" s="330" t="str">
        <f>'1.算定基礎賃金等の報告（事業主控）※提出'!T23</f>
        <v/>
      </c>
      <c r="U23" s="331"/>
      <c r="V23" s="540" t="str">
        <f>'1.算定基礎賃金等の報告（事業主控）※提出'!V23</f>
        <v/>
      </c>
      <c r="W23" s="541"/>
      <c r="X23" s="541"/>
      <c r="Y23" s="541"/>
      <c r="Z23" s="528">
        <f t="shared" si="0"/>
        <v>0</v>
      </c>
      <c r="AA23" s="529"/>
      <c r="AB23" s="530">
        <f t="shared" si="1"/>
        <v>0</v>
      </c>
      <c r="AC23" s="531"/>
      <c r="AD23" s="531"/>
      <c r="AE23" s="532"/>
      <c r="AF23" s="330">
        <f t="shared" si="2"/>
        <v>0</v>
      </c>
      <c r="AG23" s="331"/>
      <c r="AH23" s="243">
        <f t="shared" si="3"/>
        <v>0</v>
      </c>
      <c r="AI23" s="332"/>
      <c r="AJ23" s="332"/>
      <c r="AK23" s="333"/>
      <c r="AL23" s="330">
        <f t="shared" si="4"/>
        <v>0</v>
      </c>
      <c r="AM23" s="331"/>
      <c r="AN23" s="243">
        <f t="shared" si="5"/>
        <v>0</v>
      </c>
      <c r="AO23" s="332"/>
      <c r="AP23" s="332"/>
      <c r="AQ23" s="333"/>
      <c r="AR23" s="542"/>
      <c r="AS23" s="543"/>
      <c r="AT23" s="544"/>
      <c r="AU23" s="545"/>
      <c r="AV23" s="545"/>
      <c r="AW23" s="546"/>
    </row>
    <row r="24" spans="1:49" ht="12.75" customHeight="1" x14ac:dyDescent="0.15">
      <c r="A24" s="106" t="s">
        <v>54</v>
      </c>
      <c r="B24" s="539">
        <f>'1.算定基礎賃金等の報告（事業主控）※提出'!B24</f>
        <v>0</v>
      </c>
      <c r="C24" s="529"/>
      <c r="D24" s="530">
        <f>'1.算定基礎賃金等の報告（事業主控）※提出'!D24</f>
        <v>0</v>
      </c>
      <c r="E24" s="531"/>
      <c r="F24" s="531"/>
      <c r="G24" s="532"/>
      <c r="H24" s="539">
        <f>'1.算定基礎賃金等の報告（事業主控）※提出'!H24</f>
        <v>0</v>
      </c>
      <c r="I24" s="529"/>
      <c r="J24" s="530">
        <f>'1.算定基礎賃金等の報告（事業主控）※提出'!J24</f>
        <v>0</v>
      </c>
      <c r="K24" s="531"/>
      <c r="L24" s="531"/>
      <c r="M24" s="532"/>
      <c r="N24" s="539">
        <f>'1.算定基礎賃金等の報告（事業主控）※提出'!N24</f>
        <v>0</v>
      </c>
      <c r="O24" s="529"/>
      <c r="P24" s="530">
        <f>'1.算定基礎賃金等の報告（事業主控）※提出'!P24</f>
        <v>0</v>
      </c>
      <c r="Q24" s="531"/>
      <c r="R24" s="531"/>
      <c r="S24" s="532"/>
      <c r="T24" s="330" t="str">
        <f>'1.算定基礎賃金等の報告（事業主控）※提出'!T24</f>
        <v/>
      </c>
      <c r="U24" s="331"/>
      <c r="V24" s="540" t="str">
        <f>'1.算定基礎賃金等の報告（事業主控）※提出'!V24</f>
        <v/>
      </c>
      <c r="W24" s="541"/>
      <c r="X24" s="541"/>
      <c r="Y24" s="541"/>
      <c r="Z24" s="528">
        <f t="shared" si="0"/>
        <v>0</v>
      </c>
      <c r="AA24" s="529"/>
      <c r="AB24" s="530">
        <f t="shared" si="1"/>
        <v>0</v>
      </c>
      <c r="AC24" s="531"/>
      <c r="AD24" s="531"/>
      <c r="AE24" s="532"/>
      <c r="AF24" s="330">
        <f t="shared" si="2"/>
        <v>0</v>
      </c>
      <c r="AG24" s="331"/>
      <c r="AH24" s="243">
        <f t="shared" si="3"/>
        <v>0</v>
      </c>
      <c r="AI24" s="332"/>
      <c r="AJ24" s="332"/>
      <c r="AK24" s="333"/>
      <c r="AL24" s="330">
        <f t="shared" si="4"/>
        <v>0</v>
      </c>
      <c r="AM24" s="331"/>
      <c r="AN24" s="243">
        <f t="shared" si="5"/>
        <v>0</v>
      </c>
      <c r="AO24" s="332"/>
      <c r="AP24" s="332"/>
      <c r="AQ24" s="333"/>
      <c r="AR24" s="542"/>
      <c r="AS24" s="543"/>
      <c r="AT24" s="544"/>
      <c r="AU24" s="545"/>
      <c r="AV24" s="545"/>
      <c r="AW24" s="546"/>
    </row>
    <row r="25" spans="1:49" ht="12.75" customHeight="1" x14ac:dyDescent="0.15">
      <c r="A25" s="106" t="s">
        <v>55</v>
      </c>
      <c r="B25" s="539">
        <f>'1.算定基礎賃金等の報告（事業主控）※提出'!B25</f>
        <v>0</v>
      </c>
      <c r="C25" s="529"/>
      <c r="D25" s="530">
        <f>'1.算定基礎賃金等の報告（事業主控）※提出'!D25</f>
        <v>0</v>
      </c>
      <c r="E25" s="531"/>
      <c r="F25" s="531"/>
      <c r="G25" s="532"/>
      <c r="H25" s="539">
        <f>'1.算定基礎賃金等の報告（事業主控）※提出'!H25</f>
        <v>0</v>
      </c>
      <c r="I25" s="529"/>
      <c r="J25" s="530">
        <f>'1.算定基礎賃金等の報告（事業主控）※提出'!J25</f>
        <v>0</v>
      </c>
      <c r="K25" s="531"/>
      <c r="L25" s="531"/>
      <c r="M25" s="532"/>
      <c r="N25" s="539">
        <f>'1.算定基礎賃金等の報告（事業主控）※提出'!N25</f>
        <v>0</v>
      </c>
      <c r="O25" s="529"/>
      <c r="P25" s="530">
        <f>'1.算定基礎賃金等の報告（事業主控）※提出'!P25</f>
        <v>0</v>
      </c>
      <c r="Q25" s="531"/>
      <c r="R25" s="531"/>
      <c r="S25" s="532"/>
      <c r="T25" s="330" t="str">
        <f>'1.算定基礎賃金等の報告（事業主控）※提出'!T25</f>
        <v/>
      </c>
      <c r="U25" s="331"/>
      <c r="V25" s="540" t="str">
        <f>'1.算定基礎賃金等の報告（事業主控）※提出'!V25</f>
        <v/>
      </c>
      <c r="W25" s="541"/>
      <c r="X25" s="541"/>
      <c r="Y25" s="541"/>
      <c r="Z25" s="528">
        <f>+B25</f>
        <v>0</v>
      </c>
      <c r="AA25" s="529"/>
      <c r="AB25" s="530">
        <f>+D25</f>
        <v>0</v>
      </c>
      <c r="AC25" s="531"/>
      <c r="AD25" s="531"/>
      <c r="AE25" s="532"/>
      <c r="AF25" s="330">
        <f t="shared" si="2"/>
        <v>0</v>
      </c>
      <c r="AG25" s="331"/>
      <c r="AH25" s="243">
        <f t="shared" si="3"/>
        <v>0</v>
      </c>
      <c r="AI25" s="332"/>
      <c r="AJ25" s="332"/>
      <c r="AK25" s="333"/>
      <c r="AL25" s="330">
        <f t="shared" si="4"/>
        <v>0</v>
      </c>
      <c r="AM25" s="331"/>
      <c r="AN25" s="243">
        <f t="shared" si="5"/>
        <v>0</v>
      </c>
      <c r="AO25" s="332"/>
      <c r="AP25" s="332"/>
      <c r="AQ25" s="333"/>
      <c r="AR25" s="542"/>
      <c r="AS25" s="543"/>
      <c r="AT25" s="544"/>
      <c r="AU25" s="545"/>
      <c r="AV25" s="545"/>
      <c r="AW25" s="546"/>
    </row>
    <row r="26" spans="1:49" ht="12.75" customHeight="1" x14ac:dyDescent="0.15">
      <c r="A26" s="106" t="s">
        <v>56</v>
      </c>
      <c r="B26" s="539">
        <f>'1.算定基礎賃金等の報告（事業主控）※提出'!B26</f>
        <v>0</v>
      </c>
      <c r="C26" s="529"/>
      <c r="D26" s="530">
        <f>'1.算定基礎賃金等の報告（事業主控）※提出'!D26</f>
        <v>0</v>
      </c>
      <c r="E26" s="531"/>
      <c r="F26" s="531"/>
      <c r="G26" s="532"/>
      <c r="H26" s="539">
        <f>'1.算定基礎賃金等の報告（事業主控）※提出'!H26</f>
        <v>0</v>
      </c>
      <c r="I26" s="529"/>
      <c r="J26" s="530">
        <f>'1.算定基礎賃金等の報告（事業主控）※提出'!J26</f>
        <v>0</v>
      </c>
      <c r="K26" s="531"/>
      <c r="L26" s="531"/>
      <c r="M26" s="532"/>
      <c r="N26" s="539">
        <f>'1.算定基礎賃金等の報告（事業主控）※提出'!N26</f>
        <v>0</v>
      </c>
      <c r="O26" s="529"/>
      <c r="P26" s="530">
        <f>'1.算定基礎賃金等の報告（事業主控）※提出'!P26</f>
        <v>0</v>
      </c>
      <c r="Q26" s="531"/>
      <c r="R26" s="531"/>
      <c r="S26" s="532"/>
      <c r="T26" s="330" t="str">
        <f>'1.算定基礎賃金等の報告（事業主控）※提出'!T26</f>
        <v/>
      </c>
      <c r="U26" s="331"/>
      <c r="V26" s="540" t="str">
        <f>'1.算定基礎賃金等の報告（事業主控）※提出'!V26</f>
        <v/>
      </c>
      <c r="W26" s="541"/>
      <c r="X26" s="541"/>
      <c r="Y26" s="541"/>
      <c r="Z26" s="528">
        <f t="shared" si="0"/>
        <v>0</v>
      </c>
      <c r="AA26" s="529"/>
      <c r="AB26" s="530">
        <f t="shared" si="1"/>
        <v>0</v>
      </c>
      <c r="AC26" s="531"/>
      <c r="AD26" s="531"/>
      <c r="AE26" s="532"/>
      <c r="AF26" s="330">
        <f t="shared" si="2"/>
        <v>0</v>
      </c>
      <c r="AG26" s="331"/>
      <c r="AH26" s="243">
        <f t="shared" si="3"/>
        <v>0</v>
      </c>
      <c r="AI26" s="332"/>
      <c r="AJ26" s="332"/>
      <c r="AK26" s="333"/>
      <c r="AL26" s="330">
        <f t="shared" si="4"/>
        <v>0</v>
      </c>
      <c r="AM26" s="331"/>
      <c r="AN26" s="243">
        <f t="shared" si="5"/>
        <v>0</v>
      </c>
      <c r="AO26" s="332"/>
      <c r="AP26" s="332"/>
      <c r="AQ26" s="333"/>
      <c r="AR26" s="542"/>
      <c r="AS26" s="543"/>
      <c r="AT26" s="544"/>
      <c r="AU26" s="545"/>
      <c r="AV26" s="545"/>
      <c r="AW26" s="546"/>
    </row>
    <row r="27" spans="1:49" ht="12.75" customHeight="1" x14ac:dyDescent="0.15">
      <c r="A27" s="106" t="s">
        <v>57</v>
      </c>
      <c r="B27" s="539">
        <f>'1.算定基礎賃金等の報告（事業主控）※提出'!B27</f>
        <v>0</v>
      </c>
      <c r="C27" s="529"/>
      <c r="D27" s="530">
        <f>'1.算定基礎賃金等の報告（事業主控）※提出'!D27</f>
        <v>0</v>
      </c>
      <c r="E27" s="531"/>
      <c r="F27" s="531"/>
      <c r="G27" s="532"/>
      <c r="H27" s="539">
        <f>'1.算定基礎賃金等の報告（事業主控）※提出'!H27</f>
        <v>0</v>
      </c>
      <c r="I27" s="529"/>
      <c r="J27" s="530">
        <f>'1.算定基礎賃金等の報告（事業主控）※提出'!J27</f>
        <v>0</v>
      </c>
      <c r="K27" s="531"/>
      <c r="L27" s="531"/>
      <c r="M27" s="532"/>
      <c r="N27" s="539">
        <f>'1.算定基礎賃金等の報告（事業主控）※提出'!N27</f>
        <v>0</v>
      </c>
      <c r="O27" s="529"/>
      <c r="P27" s="530">
        <f>'1.算定基礎賃金等の報告（事業主控）※提出'!P27</f>
        <v>0</v>
      </c>
      <c r="Q27" s="531"/>
      <c r="R27" s="531"/>
      <c r="S27" s="532"/>
      <c r="T27" s="330" t="str">
        <f>'1.算定基礎賃金等の報告（事業主控）※提出'!T27</f>
        <v/>
      </c>
      <c r="U27" s="331"/>
      <c r="V27" s="540" t="str">
        <f>'1.算定基礎賃金等の報告（事業主控）※提出'!V27</f>
        <v/>
      </c>
      <c r="W27" s="541"/>
      <c r="X27" s="541"/>
      <c r="Y27" s="541"/>
      <c r="Z27" s="528">
        <f t="shared" si="0"/>
        <v>0</v>
      </c>
      <c r="AA27" s="529"/>
      <c r="AB27" s="530">
        <f t="shared" si="1"/>
        <v>0</v>
      </c>
      <c r="AC27" s="531"/>
      <c r="AD27" s="531"/>
      <c r="AE27" s="532"/>
      <c r="AF27" s="330">
        <f t="shared" si="2"/>
        <v>0</v>
      </c>
      <c r="AG27" s="331"/>
      <c r="AH27" s="243">
        <f t="shared" si="3"/>
        <v>0</v>
      </c>
      <c r="AI27" s="332"/>
      <c r="AJ27" s="332"/>
      <c r="AK27" s="333"/>
      <c r="AL27" s="330">
        <f t="shared" si="4"/>
        <v>0</v>
      </c>
      <c r="AM27" s="331"/>
      <c r="AN27" s="243">
        <f t="shared" si="5"/>
        <v>0</v>
      </c>
      <c r="AO27" s="332"/>
      <c r="AP27" s="332"/>
      <c r="AQ27" s="333"/>
      <c r="AR27" s="542"/>
      <c r="AS27" s="543"/>
      <c r="AT27" s="544"/>
      <c r="AU27" s="545"/>
      <c r="AV27" s="545"/>
      <c r="AW27" s="546"/>
    </row>
    <row r="28" spans="1:49" ht="12.75" customHeight="1" x14ac:dyDescent="0.15">
      <c r="A28" s="106" t="s">
        <v>58</v>
      </c>
      <c r="B28" s="539">
        <f>'1.算定基礎賃金等の報告（事業主控）※提出'!B28</f>
        <v>0</v>
      </c>
      <c r="C28" s="529"/>
      <c r="D28" s="530">
        <f>'1.算定基礎賃金等の報告（事業主控）※提出'!D28</f>
        <v>0</v>
      </c>
      <c r="E28" s="531"/>
      <c r="F28" s="531"/>
      <c r="G28" s="532"/>
      <c r="H28" s="539">
        <f>'1.算定基礎賃金等の報告（事業主控）※提出'!H28</f>
        <v>0</v>
      </c>
      <c r="I28" s="529"/>
      <c r="J28" s="530">
        <f>'1.算定基礎賃金等の報告（事業主控）※提出'!J28</f>
        <v>0</v>
      </c>
      <c r="K28" s="531"/>
      <c r="L28" s="531"/>
      <c r="M28" s="532"/>
      <c r="N28" s="539">
        <f>'1.算定基礎賃金等の報告（事業主控）※提出'!N28</f>
        <v>0</v>
      </c>
      <c r="O28" s="529"/>
      <c r="P28" s="530">
        <f>'1.算定基礎賃金等の報告（事業主控）※提出'!P28</f>
        <v>0</v>
      </c>
      <c r="Q28" s="531"/>
      <c r="R28" s="531"/>
      <c r="S28" s="532"/>
      <c r="T28" s="330" t="str">
        <f>'1.算定基礎賃金等の報告（事業主控）※提出'!T28</f>
        <v/>
      </c>
      <c r="U28" s="331"/>
      <c r="V28" s="540" t="str">
        <f>'1.算定基礎賃金等の報告（事業主控）※提出'!V28</f>
        <v/>
      </c>
      <c r="W28" s="541"/>
      <c r="X28" s="541"/>
      <c r="Y28" s="541"/>
      <c r="Z28" s="528">
        <f t="shared" si="0"/>
        <v>0</v>
      </c>
      <c r="AA28" s="529"/>
      <c r="AB28" s="530">
        <f t="shared" si="1"/>
        <v>0</v>
      </c>
      <c r="AC28" s="531"/>
      <c r="AD28" s="531"/>
      <c r="AE28" s="532"/>
      <c r="AF28" s="330">
        <f t="shared" si="2"/>
        <v>0</v>
      </c>
      <c r="AG28" s="331"/>
      <c r="AH28" s="243">
        <f t="shared" si="3"/>
        <v>0</v>
      </c>
      <c r="AI28" s="332"/>
      <c r="AJ28" s="332"/>
      <c r="AK28" s="333"/>
      <c r="AL28" s="330">
        <f t="shared" si="4"/>
        <v>0</v>
      </c>
      <c r="AM28" s="331"/>
      <c r="AN28" s="243">
        <f t="shared" si="5"/>
        <v>0</v>
      </c>
      <c r="AO28" s="332"/>
      <c r="AP28" s="332"/>
      <c r="AQ28" s="333"/>
      <c r="AR28" s="542"/>
      <c r="AS28" s="543"/>
      <c r="AT28" s="544"/>
      <c r="AU28" s="545"/>
      <c r="AV28" s="545"/>
      <c r="AW28" s="546"/>
    </row>
    <row r="29" spans="1:49" ht="12.75" customHeight="1" x14ac:dyDescent="0.15">
      <c r="A29" s="107" t="s">
        <v>113</v>
      </c>
      <c r="B29" s="539">
        <f>'1.算定基礎賃金等の報告（事業主控）※提出'!B29</f>
        <v>0</v>
      </c>
      <c r="C29" s="529"/>
      <c r="D29" s="530">
        <f>'1.算定基礎賃金等の報告（事業主控）※提出'!D29</f>
        <v>0</v>
      </c>
      <c r="E29" s="531"/>
      <c r="F29" s="531"/>
      <c r="G29" s="532"/>
      <c r="H29" s="539">
        <f>'1.算定基礎賃金等の報告（事業主控）※提出'!H29</f>
        <v>0</v>
      </c>
      <c r="I29" s="529"/>
      <c r="J29" s="530">
        <f>'1.算定基礎賃金等の報告（事業主控）※提出'!J29</f>
        <v>0</v>
      </c>
      <c r="K29" s="531"/>
      <c r="L29" s="531"/>
      <c r="M29" s="532"/>
      <c r="N29" s="539">
        <f>'1.算定基礎賃金等の報告（事業主控）※提出'!N29</f>
        <v>0</v>
      </c>
      <c r="O29" s="529"/>
      <c r="P29" s="530">
        <f>'1.算定基礎賃金等の報告（事業主控）※提出'!P29</f>
        <v>0</v>
      </c>
      <c r="Q29" s="531"/>
      <c r="R29" s="531"/>
      <c r="S29" s="532"/>
      <c r="T29" s="330" t="str">
        <f>'1.算定基礎賃金等の報告（事業主控）※提出'!T29</f>
        <v/>
      </c>
      <c r="U29" s="331"/>
      <c r="V29" s="540" t="str">
        <f>'1.算定基礎賃金等の報告（事業主控）※提出'!V29</f>
        <v/>
      </c>
      <c r="W29" s="541"/>
      <c r="X29" s="541"/>
      <c r="Y29" s="541"/>
      <c r="Z29" s="528">
        <f t="shared" si="0"/>
        <v>0</v>
      </c>
      <c r="AA29" s="529"/>
      <c r="AB29" s="530">
        <f t="shared" si="1"/>
        <v>0</v>
      </c>
      <c r="AC29" s="531"/>
      <c r="AD29" s="531"/>
      <c r="AE29" s="532"/>
      <c r="AF29" s="330">
        <f t="shared" si="2"/>
        <v>0</v>
      </c>
      <c r="AG29" s="331"/>
      <c r="AH29" s="243">
        <f t="shared" si="3"/>
        <v>0</v>
      </c>
      <c r="AI29" s="332"/>
      <c r="AJ29" s="332"/>
      <c r="AK29" s="333"/>
      <c r="AL29" s="330">
        <f t="shared" si="4"/>
        <v>0</v>
      </c>
      <c r="AM29" s="331"/>
      <c r="AN29" s="243">
        <f t="shared" si="5"/>
        <v>0</v>
      </c>
      <c r="AO29" s="332"/>
      <c r="AP29" s="332"/>
      <c r="AQ29" s="333"/>
      <c r="AR29" s="542"/>
      <c r="AS29" s="543"/>
      <c r="AT29" s="544"/>
      <c r="AU29" s="545"/>
      <c r="AV29" s="545"/>
      <c r="AW29" s="546"/>
    </row>
    <row r="30" spans="1:49" ht="12.75" customHeight="1" x14ac:dyDescent="0.15">
      <c r="A30" s="106" t="s">
        <v>59</v>
      </c>
      <c r="B30" s="539">
        <f>'1.算定基礎賃金等の報告（事業主控）※提出'!B30</f>
        <v>0</v>
      </c>
      <c r="C30" s="529"/>
      <c r="D30" s="530">
        <f>'1.算定基礎賃金等の報告（事業主控）※提出'!D30</f>
        <v>0</v>
      </c>
      <c r="E30" s="531"/>
      <c r="F30" s="531"/>
      <c r="G30" s="532"/>
      <c r="H30" s="539">
        <f>'1.算定基礎賃金等の報告（事業主控）※提出'!H30</f>
        <v>0</v>
      </c>
      <c r="I30" s="529"/>
      <c r="J30" s="530">
        <f>'1.算定基礎賃金等の報告（事業主控）※提出'!J30</f>
        <v>0</v>
      </c>
      <c r="K30" s="531"/>
      <c r="L30" s="531"/>
      <c r="M30" s="532"/>
      <c r="N30" s="539">
        <f>'1.算定基礎賃金等の報告（事業主控）※提出'!N30</f>
        <v>0</v>
      </c>
      <c r="O30" s="529"/>
      <c r="P30" s="530">
        <f>'1.算定基礎賃金等の報告（事業主控）※提出'!P30</f>
        <v>0</v>
      </c>
      <c r="Q30" s="531"/>
      <c r="R30" s="531"/>
      <c r="S30" s="532"/>
      <c r="T30" s="330" t="str">
        <f>'1.算定基礎賃金等の報告（事業主控）※提出'!T30</f>
        <v/>
      </c>
      <c r="U30" s="331"/>
      <c r="V30" s="540" t="str">
        <f>'1.算定基礎賃金等の報告（事業主控）※提出'!V30</f>
        <v/>
      </c>
      <c r="W30" s="541"/>
      <c r="X30" s="541"/>
      <c r="Y30" s="541"/>
      <c r="Z30" s="528">
        <f t="shared" si="0"/>
        <v>0</v>
      </c>
      <c r="AA30" s="529"/>
      <c r="AB30" s="530">
        <f t="shared" si="1"/>
        <v>0</v>
      </c>
      <c r="AC30" s="531"/>
      <c r="AD30" s="531"/>
      <c r="AE30" s="532"/>
      <c r="AF30" s="330">
        <f t="shared" si="2"/>
        <v>0</v>
      </c>
      <c r="AG30" s="331"/>
      <c r="AH30" s="243">
        <f t="shared" si="3"/>
        <v>0</v>
      </c>
      <c r="AI30" s="332"/>
      <c r="AJ30" s="332"/>
      <c r="AK30" s="333"/>
      <c r="AL30" s="330">
        <f t="shared" si="4"/>
        <v>0</v>
      </c>
      <c r="AM30" s="331"/>
      <c r="AN30" s="243">
        <f t="shared" si="5"/>
        <v>0</v>
      </c>
      <c r="AO30" s="332"/>
      <c r="AP30" s="332"/>
      <c r="AQ30" s="333"/>
      <c r="AR30" s="542"/>
      <c r="AS30" s="543"/>
      <c r="AT30" s="544"/>
      <c r="AU30" s="545"/>
      <c r="AV30" s="545"/>
      <c r="AW30" s="546"/>
    </row>
    <row r="31" spans="1:49" ht="12.75" customHeight="1" x14ac:dyDescent="0.15">
      <c r="A31" s="106" t="s">
        <v>60</v>
      </c>
      <c r="B31" s="539">
        <f>'1.算定基礎賃金等の報告（事業主控）※提出'!B31</f>
        <v>0</v>
      </c>
      <c r="C31" s="529"/>
      <c r="D31" s="530">
        <f>'1.算定基礎賃金等の報告（事業主控）※提出'!D31</f>
        <v>0</v>
      </c>
      <c r="E31" s="531"/>
      <c r="F31" s="531"/>
      <c r="G31" s="532"/>
      <c r="H31" s="539">
        <f>'1.算定基礎賃金等の報告（事業主控）※提出'!H31</f>
        <v>0</v>
      </c>
      <c r="I31" s="529"/>
      <c r="J31" s="530">
        <f>'1.算定基礎賃金等の報告（事業主控）※提出'!J31</f>
        <v>0</v>
      </c>
      <c r="K31" s="531"/>
      <c r="L31" s="531"/>
      <c r="M31" s="532"/>
      <c r="N31" s="539">
        <f>'1.算定基礎賃金等の報告（事業主控）※提出'!N31</f>
        <v>0</v>
      </c>
      <c r="O31" s="529"/>
      <c r="P31" s="530">
        <f>'1.算定基礎賃金等の報告（事業主控）※提出'!P31</f>
        <v>0</v>
      </c>
      <c r="Q31" s="531"/>
      <c r="R31" s="531"/>
      <c r="S31" s="532"/>
      <c r="T31" s="330" t="str">
        <f>'1.算定基礎賃金等の報告（事業主控）※提出'!T31</f>
        <v/>
      </c>
      <c r="U31" s="331"/>
      <c r="V31" s="540" t="str">
        <f>'1.算定基礎賃金等の報告（事業主控）※提出'!V31</f>
        <v/>
      </c>
      <c r="W31" s="541"/>
      <c r="X31" s="541"/>
      <c r="Y31" s="541"/>
      <c r="Z31" s="528">
        <f t="shared" si="0"/>
        <v>0</v>
      </c>
      <c r="AA31" s="529"/>
      <c r="AB31" s="530">
        <f t="shared" si="1"/>
        <v>0</v>
      </c>
      <c r="AC31" s="531"/>
      <c r="AD31" s="531"/>
      <c r="AE31" s="532"/>
      <c r="AF31" s="330">
        <f t="shared" si="2"/>
        <v>0</v>
      </c>
      <c r="AG31" s="331"/>
      <c r="AH31" s="243">
        <f t="shared" si="3"/>
        <v>0</v>
      </c>
      <c r="AI31" s="332"/>
      <c r="AJ31" s="332"/>
      <c r="AK31" s="333"/>
      <c r="AL31" s="330">
        <f t="shared" si="4"/>
        <v>0</v>
      </c>
      <c r="AM31" s="331"/>
      <c r="AN31" s="243">
        <f t="shared" si="5"/>
        <v>0</v>
      </c>
      <c r="AO31" s="332"/>
      <c r="AP31" s="332"/>
      <c r="AQ31" s="333"/>
      <c r="AR31" s="542"/>
      <c r="AS31" s="543"/>
      <c r="AT31" s="544"/>
      <c r="AU31" s="545"/>
      <c r="AV31" s="545"/>
      <c r="AW31" s="546"/>
    </row>
    <row r="32" spans="1:49" ht="12.75" customHeight="1" x14ac:dyDescent="0.15">
      <c r="A32" s="108" t="s">
        <v>103</v>
      </c>
      <c r="B32" s="539">
        <f>'1.算定基礎賃金等の報告（事業主控）※提出'!B32</f>
        <v>0</v>
      </c>
      <c r="C32" s="529"/>
      <c r="D32" s="530">
        <f>'1.算定基礎賃金等の報告（事業主控）※提出'!D32</f>
        <v>0</v>
      </c>
      <c r="E32" s="531"/>
      <c r="F32" s="531"/>
      <c r="G32" s="532"/>
      <c r="H32" s="539">
        <f>'1.算定基礎賃金等の報告（事業主控）※提出'!H32</f>
        <v>0</v>
      </c>
      <c r="I32" s="529"/>
      <c r="J32" s="530">
        <f>'1.算定基礎賃金等の報告（事業主控）※提出'!J32</f>
        <v>0</v>
      </c>
      <c r="K32" s="531"/>
      <c r="L32" s="531"/>
      <c r="M32" s="532"/>
      <c r="N32" s="539">
        <f>'1.算定基礎賃金等の報告（事業主控）※提出'!N32</f>
        <v>0</v>
      </c>
      <c r="O32" s="529"/>
      <c r="P32" s="530">
        <f>'1.算定基礎賃金等の報告（事業主控）※提出'!P32</f>
        <v>0</v>
      </c>
      <c r="Q32" s="531"/>
      <c r="R32" s="531"/>
      <c r="S32" s="532"/>
      <c r="T32" s="330" t="str">
        <f>'1.算定基礎賃金等の報告（事業主控）※提出'!T32</f>
        <v/>
      </c>
      <c r="U32" s="331"/>
      <c r="V32" s="540" t="str">
        <f>'1.算定基礎賃金等の報告（事業主控）※提出'!V32</f>
        <v/>
      </c>
      <c r="W32" s="541"/>
      <c r="X32" s="541"/>
      <c r="Y32" s="541"/>
      <c r="Z32" s="528">
        <f>+B32</f>
        <v>0</v>
      </c>
      <c r="AA32" s="529"/>
      <c r="AB32" s="530">
        <f t="shared" si="1"/>
        <v>0</v>
      </c>
      <c r="AC32" s="531"/>
      <c r="AD32" s="531"/>
      <c r="AE32" s="532"/>
      <c r="AF32" s="330">
        <f t="shared" si="2"/>
        <v>0</v>
      </c>
      <c r="AG32" s="331"/>
      <c r="AH32" s="243">
        <f t="shared" si="3"/>
        <v>0</v>
      </c>
      <c r="AI32" s="332"/>
      <c r="AJ32" s="332"/>
      <c r="AK32" s="333"/>
      <c r="AL32" s="330">
        <f t="shared" si="4"/>
        <v>0</v>
      </c>
      <c r="AM32" s="331"/>
      <c r="AN32" s="243">
        <f t="shared" si="5"/>
        <v>0</v>
      </c>
      <c r="AO32" s="332"/>
      <c r="AP32" s="332"/>
      <c r="AQ32" s="333"/>
      <c r="AR32" s="542"/>
      <c r="AS32" s="543"/>
      <c r="AT32" s="544"/>
      <c r="AU32" s="545"/>
      <c r="AV32" s="545"/>
      <c r="AW32" s="546"/>
    </row>
    <row r="33" spans="1:49" ht="12.75" customHeight="1" x14ac:dyDescent="0.15">
      <c r="A33" s="108" t="s">
        <v>106</v>
      </c>
      <c r="B33" s="539">
        <f>'1.算定基礎賃金等の報告（事業主控）※提出'!B33</f>
        <v>0</v>
      </c>
      <c r="C33" s="529"/>
      <c r="D33" s="530">
        <f>'1.算定基礎賃金等の報告（事業主控）※提出'!D33</f>
        <v>0</v>
      </c>
      <c r="E33" s="531"/>
      <c r="F33" s="531"/>
      <c r="G33" s="532"/>
      <c r="H33" s="539">
        <f>'1.算定基礎賃金等の報告（事業主控）※提出'!H33</f>
        <v>0</v>
      </c>
      <c r="I33" s="529"/>
      <c r="J33" s="530">
        <f>'1.算定基礎賃金等の報告（事業主控）※提出'!J33</f>
        <v>0</v>
      </c>
      <c r="K33" s="531"/>
      <c r="L33" s="531"/>
      <c r="M33" s="532"/>
      <c r="N33" s="539">
        <f>'1.算定基礎賃金等の報告（事業主控）※提出'!N33</f>
        <v>0</v>
      </c>
      <c r="O33" s="529"/>
      <c r="P33" s="530">
        <f>'1.算定基礎賃金等の報告（事業主控）※提出'!P33</f>
        <v>0</v>
      </c>
      <c r="Q33" s="531"/>
      <c r="R33" s="531"/>
      <c r="S33" s="532"/>
      <c r="T33" s="330" t="str">
        <f>'1.算定基礎賃金等の報告（事業主控）※提出'!T33</f>
        <v/>
      </c>
      <c r="U33" s="331"/>
      <c r="V33" s="540" t="str">
        <f>'1.算定基礎賃金等の報告（事業主控）※提出'!V33</f>
        <v/>
      </c>
      <c r="W33" s="541"/>
      <c r="X33" s="541"/>
      <c r="Y33" s="541"/>
      <c r="Z33" s="528">
        <f>+B33</f>
        <v>0</v>
      </c>
      <c r="AA33" s="529"/>
      <c r="AB33" s="530">
        <f t="shared" si="1"/>
        <v>0</v>
      </c>
      <c r="AC33" s="531"/>
      <c r="AD33" s="531"/>
      <c r="AE33" s="532"/>
      <c r="AF33" s="330">
        <f t="shared" si="2"/>
        <v>0</v>
      </c>
      <c r="AG33" s="331"/>
      <c r="AH33" s="243">
        <f t="shared" si="3"/>
        <v>0</v>
      </c>
      <c r="AI33" s="332"/>
      <c r="AJ33" s="332"/>
      <c r="AK33" s="333"/>
      <c r="AL33" s="330">
        <f t="shared" si="4"/>
        <v>0</v>
      </c>
      <c r="AM33" s="331"/>
      <c r="AN33" s="243">
        <f t="shared" si="5"/>
        <v>0</v>
      </c>
      <c r="AO33" s="332"/>
      <c r="AP33" s="332"/>
      <c r="AQ33" s="333"/>
      <c r="AR33" s="542"/>
      <c r="AS33" s="543"/>
      <c r="AT33" s="544"/>
      <c r="AU33" s="545"/>
      <c r="AV33" s="545"/>
      <c r="AW33" s="546"/>
    </row>
    <row r="34" spans="1:49" ht="15" customHeight="1" x14ac:dyDescent="0.15">
      <c r="A34" s="108" t="s">
        <v>103</v>
      </c>
      <c r="B34" s="539">
        <f>'1.算定基礎賃金等の報告（事業主控）※提出'!B34</f>
        <v>0</v>
      </c>
      <c r="C34" s="529"/>
      <c r="D34" s="530">
        <f>'1.算定基礎賃金等の報告（事業主控）※提出'!D34</f>
        <v>0</v>
      </c>
      <c r="E34" s="531"/>
      <c r="F34" s="531"/>
      <c r="G34" s="532"/>
      <c r="H34" s="539">
        <f>'1.算定基礎賃金等の報告（事業主控）※提出'!H34</f>
        <v>0</v>
      </c>
      <c r="I34" s="529"/>
      <c r="J34" s="530">
        <f>'1.算定基礎賃金等の報告（事業主控）※提出'!J34</f>
        <v>0</v>
      </c>
      <c r="K34" s="531"/>
      <c r="L34" s="531"/>
      <c r="M34" s="532"/>
      <c r="N34" s="539">
        <f>'1.算定基礎賃金等の報告（事業主控）※提出'!N34</f>
        <v>0</v>
      </c>
      <c r="O34" s="529"/>
      <c r="P34" s="530">
        <f>'1.算定基礎賃金等の報告（事業主控）※提出'!P34</f>
        <v>0</v>
      </c>
      <c r="Q34" s="531"/>
      <c r="R34" s="531"/>
      <c r="S34" s="532"/>
      <c r="T34" s="330" t="str">
        <f>'1.算定基礎賃金等の報告（事業主控）※提出'!T34</f>
        <v/>
      </c>
      <c r="U34" s="331"/>
      <c r="V34" s="540" t="str">
        <f>'1.算定基礎賃金等の報告（事業主控）※提出'!V34</f>
        <v/>
      </c>
      <c r="W34" s="541"/>
      <c r="X34" s="541"/>
      <c r="Y34" s="541"/>
      <c r="Z34" s="528">
        <f>+B34</f>
        <v>0</v>
      </c>
      <c r="AA34" s="529"/>
      <c r="AB34" s="530">
        <f t="shared" si="1"/>
        <v>0</v>
      </c>
      <c r="AC34" s="531"/>
      <c r="AD34" s="531"/>
      <c r="AE34" s="532"/>
      <c r="AF34" s="330">
        <f t="shared" si="2"/>
        <v>0</v>
      </c>
      <c r="AG34" s="331"/>
      <c r="AH34" s="243">
        <f t="shared" si="3"/>
        <v>0</v>
      </c>
      <c r="AI34" s="332"/>
      <c r="AJ34" s="332"/>
      <c r="AK34" s="333"/>
      <c r="AL34" s="330">
        <f t="shared" si="4"/>
        <v>0</v>
      </c>
      <c r="AM34" s="331"/>
      <c r="AN34" s="243">
        <f t="shared" si="5"/>
        <v>0</v>
      </c>
      <c r="AO34" s="332"/>
      <c r="AP34" s="332"/>
      <c r="AQ34" s="333"/>
      <c r="AR34" s="542"/>
      <c r="AS34" s="543"/>
      <c r="AT34" s="547"/>
      <c r="AU34" s="548"/>
      <c r="AV34" s="548"/>
      <c r="AW34" s="549"/>
    </row>
    <row r="35" spans="1:49" ht="11.25" customHeight="1" x14ac:dyDescent="0.15">
      <c r="A35" s="550" t="s">
        <v>70</v>
      </c>
      <c r="B35" s="246"/>
      <c r="C35" s="247"/>
      <c r="D35" s="237">
        <f>SUM(D20:G34)</f>
        <v>0</v>
      </c>
      <c r="E35" s="238"/>
      <c r="F35" s="238"/>
      <c r="G35" s="239"/>
      <c r="H35" s="246"/>
      <c r="I35" s="247"/>
      <c r="J35" s="237">
        <f>SUM(J20:M34)</f>
        <v>0</v>
      </c>
      <c r="K35" s="238"/>
      <c r="L35" s="238"/>
      <c r="M35" s="239"/>
      <c r="N35" s="246"/>
      <c r="O35" s="247"/>
      <c r="P35" s="237" t="str">
        <f>'1.算定基礎賃金等の報告（事業主控）※提出'!P35:S40</f>
        <v/>
      </c>
      <c r="Q35" s="238"/>
      <c r="R35" s="238"/>
      <c r="S35" s="239"/>
      <c r="T35" s="564" t="s">
        <v>65</v>
      </c>
      <c r="U35" s="565"/>
      <c r="V35" s="109" t="s">
        <v>62</v>
      </c>
      <c r="W35" s="110"/>
      <c r="X35" s="110"/>
      <c r="Y35" s="103" t="s">
        <v>51</v>
      </c>
      <c r="Z35" s="572"/>
      <c r="AA35" s="247"/>
      <c r="AB35" s="237">
        <f>SUM(AB20:AE34)</f>
        <v>0</v>
      </c>
      <c r="AC35" s="238"/>
      <c r="AD35" s="238"/>
      <c r="AE35" s="239"/>
      <c r="AF35" s="246"/>
      <c r="AG35" s="247"/>
      <c r="AH35" s="237">
        <f>SUM(AH20:AK34)</f>
        <v>0</v>
      </c>
      <c r="AI35" s="238"/>
      <c r="AJ35" s="238"/>
      <c r="AK35" s="239"/>
      <c r="AL35" s="262" t="s">
        <v>68</v>
      </c>
      <c r="AM35" s="263"/>
      <c r="AN35" s="45" t="s">
        <v>66</v>
      </c>
      <c r="AO35" s="266"/>
      <c r="AP35" s="267"/>
      <c r="AQ35" s="268"/>
      <c r="AR35" s="269"/>
      <c r="AS35" s="270"/>
      <c r="AT35" s="273"/>
      <c r="AU35" s="274"/>
      <c r="AV35" s="274"/>
      <c r="AW35" s="275"/>
    </row>
    <row r="36" spans="1:49" ht="18" customHeight="1" x14ac:dyDescent="0.15">
      <c r="A36" s="551"/>
      <c r="B36" s="248"/>
      <c r="C36" s="249"/>
      <c r="D36" s="240"/>
      <c r="E36" s="241"/>
      <c r="F36" s="241"/>
      <c r="G36" s="242"/>
      <c r="H36" s="248"/>
      <c r="I36" s="249"/>
      <c r="J36" s="240"/>
      <c r="K36" s="241"/>
      <c r="L36" s="241"/>
      <c r="M36" s="242"/>
      <c r="N36" s="248"/>
      <c r="O36" s="249"/>
      <c r="P36" s="240"/>
      <c r="Q36" s="241"/>
      <c r="R36" s="241"/>
      <c r="S36" s="242"/>
      <c r="T36" s="566"/>
      <c r="U36" s="567"/>
      <c r="V36" s="259" t="str">
        <f>'1.算定基礎賃金等の報告（事業主控）※提出'!V36</f>
        <v/>
      </c>
      <c r="W36" s="260"/>
      <c r="X36" s="260"/>
      <c r="Y36" s="260"/>
      <c r="Z36" s="573"/>
      <c r="AA36" s="249"/>
      <c r="AB36" s="240"/>
      <c r="AC36" s="241"/>
      <c r="AD36" s="241"/>
      <c r="AE36" s="242"/>
      <c r="AF36" s="248"/>
      <c r="AG36" s="249"/>
      <c r="AH36" s="240"/>
      <c r="AI36" s="241"/>
      <c r="AJ36" s="241"/>
      <c r="AK36" s="242"/>
      <c r="AL36" s="264"/>
      <c r="AM36" s="265"/>
      <c r="AN36" s="228">
        <f>SUM(AN20:AQ34)</f>
        <v>0</v>
      </c>
      <c r="AO36" s="229"/>
      <c r="AP36" s="229"/>
      <c r="AQ36" s="230"/>
      <c r="AR36" s="271"/>
      <c r="AS36" s="272"/>
      <c r="AT36" s="276"/>
      <c r="AU36" s="277"/>
      <c r="AV36" s="277"/>
      <c r="AW36" s="278"/>
    </row>
    <row r="37" spans="1:49" ht="9.75" customHeight="1" x14ac:dyDescent="0.15">
      <c r="A37" s="551"/>
      <c r="B37" s="248"/>
      <c r="C37" s="249"/>
      <c r="D37" s="240"/>
      <c r="E37" s="241"/>
      <c r="F37" s="241"/>
      <c r="G37" s="242"/>
      <c r="H37" s="248"/>
      <c r="I37" s="249"/>
      <c r="J37" s="240"/>
      <c r="K37" s="241"/>
      <c r="L37" s="241"/>
      <c r="M37" s="242"/>
      <c r="N37" s="248"/>
      <c r="O37" s="249"/>
      <c r="P37" s="240"/>
      <c r="Q37" s="241"/>
      <c r="R37" s="241"/>
      <c r="S37" s="242"/>
      <c r="T37" s="568"/>
      <c r="U37" s="569"/>
      <c r="V37" s="45" t="s">
        <v>63</v>
      </c>
      <c r="W37" s="110"/>
      <c r="X37" s="110"/>
      <c r="Y37" s="103" t="s">
        <v>61</v>
      </c>
      <c r="Z37" s="573"/>
      <c r="AA37" s="249"/>
      <c r="AB37" s="240"/>
      <c r="AC37" s="241"/>
      <c r="AD37" s="241"/>
      <c r="AE37" s="242"/>
      <c r="AF37" s="248"/>
      <c r="AG37" s="249"/>
      <c r="AH37" s="240"/>
      <c r="AI37" s="241"/>
      <c r="AJ37" s="241"/>
      <c r="AK37" s="242"/>
      <c r="AL37" s="47"/>
      <c r="AM37" s="48" t="s">
        <v>50</v>
      </c>
      <c r="AN37" s="45" t="s">
        <v>67</v>
      </c>
      <c r="AO37" s="254"/>
      <c r="AP37" s="255"/>
      <c r="AQ37" s="48" t="s">
        <v>61</v>
      </c>
      <c r="AR37" s="279"/>
      <c r="AS37" s="280"/>
      <c r="AT37" s="283"/>
      <c r="AU37" s="284"/>
      <c r="AV37" s="284"/>
      <c r="AW37" s="285"/>
    </row>
    <row r="38" spans="1:49" ht="10.9" customHeight="1" x14ac:dyDescent="0.15">
      <c r="A38" s="551"/>
      <c r="B38" s="248"/>
      <c r="C38" s="249"/>
      <c r="D38" s="240"/>
      <c r="E38" s="241"/>
      <c r="F38" s="241"/>
      <c r="G38" s="242"/>
      <c r="H38" s="248"/>
      <c r="I38" s="249"/>
      <c r="J38" s="240"/>
      <c r="K38" s="241"/>
      <c r="L38" s="241"/>
      <c r="M38" s="242"/>
      <c r="N38" s="248"/>
      <c r="O38" s="249"/>
      <c r="P38" s="240"/>
      <c r="Q38" s="241"/>
      <c r="R38" s="241"/>
      <c r="S38" s="242"/>
      <c r="T38" s="47"/>
      <c r="U38" s="102" t="s">
        <v>50</v>
      </c>
      <c r="V38" s="259" t="str">
        <f ca="1">'1.算定基礎賃金等の報告（事業主控）※提出'!V38</f>
        <v/>
      </c>
      <c r="W38" s="260"/>
      <c r="X38" s="260"/>
      <c r="Y38" s="260"/>
      <c r="Z38" s="573"/>
      <c r="AA38" s="249"/>
      <c r="AB38" s="240"/>
      <c r="AC38" s="241"/>
      <c r="AD38" s="241"/>
      <c r="AE38" s="242"/>
      <c r="AF38" s="248"/>
      <c r="AG38" s="249"/>
      <c r="AH38" s="240"/>
      <c r="AI38" s="241"/>
      <c r="AJ38" s="241"/>
      <c r="AK38" s="242"/>
      <c r="AL38" s="257">
        <f>(AL20+AL21+AL22+AL23+AL24+AL25+AL26+AL27+AL28+AL29+AL30+AL31)/12</f>
        <v>0</v>
      </c>
      <c r="AM38" s="258"/>
      <c r="AN38" s="259">
        <f>ROUNDDOWN(AN36/1000,0)</f>
        <v>0</v>
      </c>
      <c r="AO38" s="260"/>
      <c r="AP38" s="260"/>
      <c r="AQ38" s="261"/>
      <c r="AR38" s="281"/>
      <c r="AS38" s="282"/>
      <c r="AT38" s="286"/>
      <c r="AU38" s="287"/>
      <c r="AV38" s="287"/>
      <c r="AW38" s="288"/>
    </row>
    <row r="39" spans="1:49" ht="11.25" customHeight="1" x14ac:dyDescent="0.15">
      <c r="A39" s="551"/>
      <c r="B39" s="248"/>
      <c r="C39" s="249"/>
      <c r="D39" s="240"/>
      <c r="E39" s="241"/>
      <c r="F39" s="241"/>
      <c r="G39" s="242"/>
      <c r="H39" s="248"/>
      <c r="I39" s="249"/>
      <c r="J39" s="240"/>
      <c r="K39" s="241"/>
      <c r="L39" s="241"/>
      <c r="M39" s="242"/>
      <c r="N39" s="248"/>
      <c r="O39" s="249"/>
      <c r="P39" s="240"/>
      <c r="Q39" s="241"/>
      <c r="R39" s="241"/>
      <c r="S39" s="242"/>
      <c r="T39" s="257" t="str">
        <f>'1.算定基礎賃金等の報告（事業主控）※提出'!T39:U40</f>
        <v/>
      </c>
      <c r="U39" s="258"/>
      <c r="V39" s="45" t="s">
        <v>64</v>
      </c>
      <c r="W39" s="110"/>
      <c r="X39" s="110"/>
      <c r="Y39" s="103" t="s">
        <v>61</v>
      </c>
      <c r="Z39" s="573"/>
      <c r="AA39" s="249"/>
      <c r="AB39" s="240"/>
      <c r="AC39" s="241"/>
      <c r="AD39" s="241"/>
      <c r="AE39" s="242"/>
      <c r="AF39" s="248"/>
      <c r="AG39" s="249"/>
      <c r="AH39" s="240"/>
      <c r="AI39" s="241"/>
      <c r="AJ39" s="241"/>
      <c r="AK39" s="242"/>
      <c r="AL39" s="252" t="s">
        <v>69</v>
      </c>
      <c r="AM39" s="253"/>
      <c r="AN39" s="254"/>
      <c r="AO39" s="255"/>
      <c r="AP39" s="255"/>
      <c r="AQ39" s="255"/>
      <c r="AR39" s="255"/>
      <c r="AS39" s="255"/>
      <c r="AT39" s="255"/>
      <c r="AU39" s="255"/>
      <c r="AV39" s="255"/>
      <c r="AW39" s="48" t="s">
        <v>61</v>
      </c>
    </row>
    <row r="40" spans="1:49" ht="10.15" customHeight="1" x14ac:dyDescent="0.15">
      <c r="A40" s="552"/>
      <c r="B40" s="250"/>
      <c r="C40" s="251"/>
      <c r="D40" s="243"/>
      <c r="E40" s="244"/>
      <c r="F40" s="244"/>
      <c r="G40" s="245"/>
      <c r="H40" s="250"/>
      <c r="I40" s="251"/>
      <c r="J40" s="243"/>
      <c r="K40" s="244"/>
      <c r="L40" s="244"/>
      <c r="M40" s="245"/>
      <c r="N40" s="250"/>
      <c r="O40" s="251"/>
      <c r="P40" s="243"/>
      <c r="Q40" s="244"/>
      <c r="R40" s="244"/>
      <c r="S40" s="245"/>
      <c r="T40" s="570"/>
      <c r="U40" s="571"/>
      <c r="V40" s="259" t="str">
        <f ca="1">'1.算定基礎賃金等の報告（事業主控）※提出'!V40</f>
        <v/>
      </c>
      <c r="W40" s="260"/>
      <c r="X40" s="260"/>
      <c r="Y40" s="260"/>
      <c r="Z40" s="574"/>
      <c r="AA40" s="251"/>
      <c r="AB40" s="243"/>
      <c r="AC40" s="244"/>
      <c r="AD40" s="244"/>
      <c r="AE40" s="245"/>
      <c r="AF40" s="250"/>
      <c r="AG40" s="251"/>
      <c r="AH40" s="243"/>
      <c r="AI40" s="244"/>
      <c r="AJ40" s="244"/>
      <c r="AK40" s="245"/>
      <c r="AL40" s="49"/>
      <c r="AM40" s="244">
        <f>AN38-AT38</f>
        <v>0</v>
      </c>
      <c r="AN40" s="244"/>
      <c r="AO40" s="244"/>
      <c r="AP40" s="244"/>
      <c r="AQ40" s="244"/>
      <c r="AR40" s="244"/>
      <c r="AS40" s="244"/>
      <c r="AT40" s="244"/>
      <c r="AU40" s="244"/>
      <c r="AV40" s="244"/>
      <c r="AW40" s="50"/>
    </row>
    <row r="41" spans="1:49" x14ac:dyDescent="0.15">
      <c r="A41" s="490" t="s">
        <v>107</v>
      </c>
      <c r="B41" s="491"/>
      <c r="C41" s="491"/>
      <c r="D41" s="491"/>
      <c r="E41" s="491"/>
      <c r="F41" s="491"/>
      <c r="G41" s="491"/>
      <c r="H41" s="491"/>
      <c r="I41" s="491"/>
      <c r="J41" s="493"/>
      <c r="K41" s="553" t="s">
        <v>73</v>
      </c>
      <c r="L41" s="554"/>
      <c r="M41" s="554"/>
      <c r="N41" s="555"/>
      <c r="O41" s="490" t="s">
        <v>108</v>
      </c>
      <c r="P41" s="491"/>
      <c r="Q41" s="491"/>
      <c r="R41" s="491"/>
      <c r="S41" s="491"/>
      <c r="T41" s="491"/>
      <c r="U41" s="491"/>
      <c r="V41" s="491"/>
      <c r="W41" s="491"/>
      <c r="X41" s="491"/>
      <c r="Y41" s="493"/>
      <c r="Z41" s="490" t="s">
        <v>109</v>
      </c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3"/>
      <c r="AM41" s="556"/>
      <c r="AN41" s="557"/>
      <c r="AO41" s="557"/>
      <c r="AP41" s="557"/>
      <c r="AQ41" s="557"/>
      <c r="AR41" s="557"/>
      <c r="AS41" s="557"/>
      <c r="AT41" s="557"/>
      <c r="AU41" s="557"/>
      <c r="AV41" s="557"/>
      <c r="AW41" s="558"/>
    </row>
    <row r="42" spans="1:49" x14ac:dyDescent="0.15">
      <c r="A42" s="442" t="s">
        <v>71</v>
      </c>
      <c r="B42" s="562"/>
      <c r="C42" s="562"/>
      <c r="D42" s="563"/>
      <c r="E42" s="601" t="s">
        <v>72</v>
      </c>
      <c r="F42" s="602"/>
      <c r="G42" s="602"/>
      <c r="H42" s="602"/>
      <c r="I42" s="602"/>
      <c r="J42" s="603"/>
      <c r="K42" s="604" t="s">
        <v>74</v>
      </c>
      <c r="L42" s="605"/>
      <c r="M42" s="605"/>
      <c r="N42" s="606"/>
      <c r="O42" s="607" t="s">
        <v>104</v>
      </c>
      <c r="P42" s="608"/>
      <c r="Q42" s="608"/>
      <c r="R42" s="608"/>
      <c r="S42" s="608"/>
      <c r="T42" s="609" t="s">
        <v>75</v>
      </c>
      <c r="U42" s="609"/>
      <c r="V42" s="609"/>
      <c r="W42" s="609"/>
      <c r="X42" s="609"/>
      <c r="Y42" s="609"/>
      <c r="Z42" s="586" t="s">
        <v>76</v>
      </c>
      <c r="AA42" s="586"/>
      <c r="AB42" s="586"/>
      <c r="AC42" s="586"/>
      <c r="AD42" s="586"/>
      <c r="AE42" s="586" t="s">
        <v>77</v>
      </c>
      <c r="AF42" s="586"/>
      <c r="AG42" s="586"/>
      <c r="AH42" s="586"/>
      <c r="AI42" s="586" t="s">
        <v>10</v>
      </c>
      <c r="AJ42" s="586"/>
      <c r="AK42" s="586"/>
      <c r="AL42" s="586"/>
      <c r="AM42" s="559"/>
      <c r="AN42" s="560"/>
      <c r="AO42" s="560"/>
      <c r="AP42" s="560"/>
      <c r="AQ42" s="560"/>
      <c r="AR42" s="560"/>
      <c r="AS42" s="560"/>
      <c r="AT42" s="560"/>
      <c r="AU42" s="560"/>
      <c r="AV42" s="560"/>
      <c r="AW42" s="561"/>
    </row>
    <row r="43" spans="1:49" s="116" customFormat="1" ht="9.6" customHeight="1" x14ac:dyDescent="0.15">
      <c r="A43" s="111"/>
      <c r="B43" s="112"/>
      <c r="C43" s="112"/>
      <c r="D43" s="113" t="s">
        <v>51</v>
      </c>
      <c r="E43" s="111"/>
      <c r="F43" s="112"/>
      <c r="G43" s="112"/>
      <c r="H43" s="112"/>
      <c r="I43" s="112"/>
      <c r="J43" s="113" t="s">
        <v>51</v>
      </c>
      <c r="K43" s="587">
        <f>'1.算定基礎賃金等の報告（事業主控）※提出'!K43</f>
        <v>0</v>
      </c>
      <c r="L43" s="588"/>
      <c r="M43" s="588"/>
      <c r="N43" s="589"/>
      <c r="O43" s="111"/>
      <c r="P43" s="112"/>
      <c r="Q43" s="112"/>
      <c r="R43" s="112"/>
      <c r="S43" s="113" t="s">
        <v>51</v>
      </c>
      <c r="T43" s="111"/>
      <c r="U43" s="112"/>
      <c r="V43" s="112"/>
      <c r="W43" s="112"/>
      <c r="X43" s="112"/>
      <c r="Y43" s="113" t="s">
        <v>51</v>
      </c>
      <c r="Z43" s="114" t="s">
        <v>78</v>
      </c>
      <c r="AA43" s="593" t="s">
        <v>95</v>
      </c>
      <c r="AB43" s="593"/>
      <c r="AC43" s="593"/>
      <c r="AD43" s="594"/>
      <c r="AE43" s="111"/>
      <c r="AF43" s="112"/>
      <c r="AG43" s="112"/>
      <c r="AH43" s="115" t="s">
        <v>50</v>
      </c>
      <c r="AI43" s="595"/>
      <c r="AJ43" s="596"/>
      <c r="AK43" s="596"/>
      <c r="AL43" s="597"/>
      <c r="AM43" s="610"/>
      <c r="AN43" s="611"/>
      <c r="AO43" s="611"/>
      <c r="AP43" s="611"/>
      <c r="AQ43" s="611"/>
      <c r="AR43" s="612"/>
      <c r="AS43" s="610"/>
      <c r="AT43" s="611"/>
      <c r="AU43" s="611"/>
      <c r="AV43" s="611"/>
      <c r="AW43" s="612"/>
    </row>
    <row r="44" spans="1:49" s="116" customFormat="1" ht="9.6" customHeight="1" x14ac:dyDescent="0.15">
      <c r="A44" s="575">
        <f>'1.算定基礎賃金等の報告（事業主控）※提出'!A44</f>
        <v>0</v>
      </c>
      <c r="B44" s="576"/>
      <c r="C44" s="576"/>
      <c r="D44" s="577"/>
      <c r="E44" s="578">
        <f>A44*365</f>
        <v>0</v>
      </c>
      <c r="F44" s="579"/>
      <c r="G44" s="579"/>
      <c r="H44" s="579"/>
      <c r="I44" s="579"/>
      <c r="J44" s="580"/>
      <c r="K44" s="590"/>
      <c r="L44" s="591"/>
      <c r="M44" s="591"/>
      <c r="N44" s="592"/>
      <c r="O44" s="575">
        <f>'1.算定基礎賃金等の報告（事業主控）※提出'!O44:S44</f>
        <v>0</v>
      </c>
      <c r="P44" s="576"/>
      <c r="Q44" s="576"/>
      <c r="R44" s="576"/>
      <c r="S44" s="577"/>
      <c r="T44" s="578">
        <f>O44*365</f>
        <v>0</v>
      </c>
      <c r="U44" s="579"/>
      <c r="V44" s="579"/>
      <c r="W44" s="579"/>
      <c r="X44" s="579"/>
      <c r="Y44" s="580"/>
      <c r="Z44" s="117"/>
      <c r="AA44" s="581" t="s">
        <v>96</v>
      </c>
      <c r="AB44" s="581"/>
      <c r="AC44" s="581"/>
      <c r="AD44" s="582"/>
      <c r="AE44" s="583">
        <f>'1.算定基礎賃金等の報告（事業主控）※提出'!AE44</f>
        <v>0</v>
      </c>
      <c r="AF44" s="584"/>
      <c r="AG44" s="584"/>
      <c r="AH44" s="585"/>
      <c r="AI44" s="598"/>
      <c r="AJ44" s="599"/>
      <c r="AK44" s="599"/>
      <c r="AL44" s="600"/>
      <c r="AM44" s="613"/>
      <c r="AN44" s="614"/>
      <c r="AO44" s="614"/>
      <c r="AP44" s="614"/>
      <c r="AQ44" s="614"/>
      <c r="AR44" s="615"/>
      <c r="AS44" s="613"/>
      <c r="AT44" s="614"/>
      <c r="AU44" s="614"/>
      <c r="AV44" s="614"/>
      <c r="AW44" s="615"/>
    </row>
    <row r="45" spans="1:49" s="116" customFormat="1" ht="9.6" customHeight="1" x14ac:dyDescent="0.15">
      <c r="A45" s="118"/>
      <c r="B45" s="119"/>
      <c r="C45" s="119"/>
      <c r="D45" s="120" t="s">
        <v>51</v>
      </c>
      <c r="E45" s="118"/>
      <c r="F45" s="119"/>
      <c r="G45" s="119"/>
      <c r="H45" s="119"/>
      <c r="I45" s="119"/>
      <c r="J45" s="120" t="s">
        <v>51</v>
      </c>
      <c r="K45" s="587">
        <f>'1.算定基礎賃金等の報告（事業主控）※提出'!K45</f>
        <v>0</v>
      </c>
      <c r="L45" s="588"/>
      <c r="M45" s="588"/>
      <c r="N45" s="589"/>
      <c r="O45" s="118"/>
      <c r="P45" s="119"/>
      <c r="Q45" s="119"/>
      <c r="R45" s="119"/>
      <c r="S45" s="120" t="s">
        <v>51</v>
      </c>
      <c r="T45" s="118"/>
      <c r="U45" s="119"/>
      <c r="V45" s="119"/>
      <c r="W45" s="119"/>
      <c r="X45" s="119"/>
      <c r="Y45" s="120" t="s">
        <v>51</v>
      </c>
      <c r="Z45" s="114" t="s">
        <v>79</v>
      </c>
      <c r="AA45" s="593" t="s">
        <v>97</v>
      </c>
      <c r="AB45" s="593"/>
      <c r="AC45" s="593"/>
      <c r="AD45" s="594"/>
      <c r="AE45" s="595"/>
      <c r="AF45" s="596"/>
      <c r="AG45" s="596"/>
      <c r="AH45" s="597"/>
      <c r="AI45" s="111"/>
      <c r="AJ45" s="112"/>
      <c r="AK45" s="112"/>
      <c r="AL45" s="115" t="s">
        <v>50</v>
      </c>
      <c r="AM45" s="613"/>
      <c r="AN45" s="614"/>
      <c r="AO45" s="614"/>
      <c r="AP45" s="614"/>
      <c r="AQ45" s="614"/>
      <c r="AR45" s="615"/>
      <c r="AS45" s="613"/>
      <c r="AT45" s="614"/>
      <c r="AU45" s="614"/>
      <c r="AV45" s="614"/>
      <c r="AW45" s="615"/>
    </row>
    <row r="46" spans="1:49" s="116" customFormat="1" ht="9.6" customHeight="1" x14ac:dyDescent="0.15">
      <c r="A46" s="575">
        <f>'1.算定基礎賃金等の報告（事業主控）※提出'!A46</f>
        <v>0</v>
      </c>
      <c r="B46" s="576"/>
      <c r="C46" s="576"/>
      <c r="D46" s="577"/>
      <c r="E46" s="578">
        <f>A46*365</f>
        <v>0</v>
      </c>
      <c r="F46" s="579"/>
      <c r="G46" s="579"/>
      <c r="H46" s="579"/>
      <c r="I46" s="579"/>
      <c r="J46" s="580"/>
      <c r="K46" s="590"/>
      <c r="L46" s="591"/>
      <c r="M46" s="591"/>
      <c r="N46" s="592"/>
      <c r="O46" s="575">
        <f>'1.算定基礎賃金等の報告（事業主控）※提出'!O46</f>
        <v>0</v>
      </c>
      <c r="P46" s="576"/>
      <c r="Q46" s="576"/>
      <c r="R46" s="576"/>
      <c r="S46" s="577"/>
      <c r="T46" s="578">
        <f>O46*365</f>
        <v>0</v>
      </c>
      <c r="U46" s="579"/>
      <c r="V46" s="579"/>
      <c r="W46" s="579"/>
      <c r="X46" s="579"/>
      <c r="Y46" s="580"/>
      <c r="Z46" s="121"/>
      <c r="AA46" s="581" t="s">
        <v>91</v>
      </c>
      <c r="AB46" s="581"/>
      <c r="AC46" s="581"/>
      <c r="AD46" s="582"/>
      <c r="AE46" s="598"/>
      <c r="AF46" s="599"/>
      <c r="AG46" s="599"/>
      <c r="AH46" s="600"/>
      <c r="AI46" s="583" t="str">
        <f>'1.算定基礎賃金等の報告（事業主控）※提出'!AI46</f>
        <v/>
      </c>
      <c r="AJ46" s="584"/>
      <c r="AK46" s="584"/>
      <c r="AL46" s="585"/>
      <c r="AM46" s="616"/>
      <c r="AN46" s="617"/>
      <c r="AO46" s="617"/>
      <c r="AP46" s="617"/>
      <c r="AQ46" s="617"/>
      <c r="AR46" s="618"/>
      <c r="AS46" s="616"/>
      <c r="AT46" s="617"/>
      <c r="AU46" s="617"/>
      <c r="AV46" s="617"/>
      <c r="AW46" s="618"/>
    </row>
    <row r="47" spans="1:49" s="116" customFormat="1" ht="9.6" customHeight="1" x14ac:dyDescent="0.15">
      <c r="A47" s="118"/>
      <c r="B47" s="119"/>
      <c r="C47" s="119"/>
      <c r="D47" s="120" t="s">
        <v>51</v>
      </c>
      <c r="E47" s="118"/>
      <c r="F47" s="119"/>
      <c r="G47" s="119"/>
      <c r="H47" s="119"/>
      <c r="I47" s="119"/>
      <c r="J47" s="120" t="s">
        <v>51</v>
      </c>
      <c r="K47" s="587">
        <f>'1.算定基礎賃金等の報告（事業主控）※提出'!K47</f>
        <v>0</v>
      </c>
      <c r="L47" s="588"/>
      <c r="M47" s="588"/>
      <c r="N47" s="589"/>
      <c r="O47" s="118"/>
      <c r="P47" s="119"/>
      <c r="Q47" s="119"/>
      <c r="R47" s="119"/>
      <c r="S47" s="120" t="s">
        <v>51</v>
      </c>
      <c r="T47" s="118"/>
      <c r="U47" s="119"/>
      <c r="V47" s="119"/>
      <c r="W47" s="119"/>
      <c r="X47" s="119"/>
      <c r="Y47" s="120" t="s">
        <v>51</v>
      </c>
      <c r="Z47" s="114" t="s">
        <v>80</v>
      </c>
      <c r="AA47" s="593" t="s">
        <v>92</v>
      </c>
      <c r="AB47" s="593"/>
      <c r="AC47" s="593"/>
      <c r="AD47" s="594"/>
      <c r="AE47" s="111"/>
      <c r="AF47" s="112"/>
      <c r="AG47" s="112"/>
      <c r="AH47" s="113" t="s">
        <v>51</v>
      </c>
      <c r="AI47" s="111"/>
      <c r="AJ47" s="112"/>
      <c r="AK47" s="112"/>
      <c r="AL47" s="113" t="s">
        <v>51</v>
      </c>
      <c r="AM47" s="610"/>
      <c r="AN47" s="611"/>
      <c r="AO47" s="611"/>
      <c r="AP47" s="611"/>
      <c r="AQ47" s="611"/>
      <c r="AR47" s="612"/>
      <c r="AS47" s="610"/>
      <c r="AT47" s="611"/>
      <c r="AU47" s="611"/>
      <c r="AV47" s="611"/>
      <c r="AW47" s="612"/>
    </row>
    <row r="48" spans="1:49" s="116" customFormat="1" ht="9.6" customHeight="1" x14ac:dyDescent="0.15">
      <c r="A48" s="575">
        <f>'1.算定基礎賃金等の報告（事業主控）※提出'!A48</f>
        <v>0</v>
      </c>
      <c r="B48" s="576"/>
      <c r="C48" s="576"/>
      <c r="D48" s="577"/>
      <c r="E48" s="578">
        <f>A48*365</f>
        <v>0</v>
      </c>
      <c r="F48" s="579"/>
      <c r="G48" s="579"/>
      <c r="H48" s="579"/>
      <c r="I48" s="579"/>
      <c r="J48" s="580"/>
      <c r="K48" s="590"/>
      <c r="L48" s="591"/>
      <c r="M48" s="591"/>
      <c r="N48" s="592"/>
      <c r="O48" s="575">
        <f>'1.算定基礎賃金等の報告（事業主控）※提出'!O48</f>
        <v>0</v>
      </c>
      <c r="P48" s="576"/>
      <c r="Q48" s="576"/>
      <c r="R48" s="576"/>
      <c r="S48" s="577"/>
      <c r="T48" s="578">
        <f>O48*365</f>
        <v>0</v>
      </c>
      <c r="U48" s="579"/>
      <c r="V48" s="579"/>
      <c r="W48" s="579"/>
      <c r="X48" s="579"/>
      <c r="Y48" s="580"/>
      <c r="Z48" s="121"/>
      <c r="AA48" s="581" t="s">
        <v>93</v>
      </c>
      <c r="AB48" s="581"/>
      <c r="AC48" s="581"/>
      <c r="AD48" s="582"/>
      <c r="AE48" s="619" t="str">
        <f>'1.算定基礎賃金等の報告（事業主控）※提出'!AE48</f>
        <v/>
      </c>
      <c r="AF48" s="584"/>
      <c r="AG48" s="584"/>
      <c r="AH48" s="585"/>
      <c r="AI48" s="619" t="str">
        <f>'1.算定基礎賃金等の報告（事業主控）※提出'!AI48</f>
        <v/>
      </c>
      <c r="AJ48" s="584"/>
      <c r="AK48" s="584"/>
      <c r="AL48" s="585"/>
      <c r="AM48" s="613"/>
      <c r="AN48" s="614"/>
      <c r="AO48" s="614"/>
      <c r="AP48" s="614"/>
      <c r="AQ48" s="614"/>
      <c r="AR48" s="615"/>
      <c r="AS48" s="613"/>
      <c r="AT48" s="614"/>
      <c r="AU48" s="614"/>
      <c r="AV48" s="614"/>
      <c r="AW48" s="615"/>
    </row>
    <row r="49" spans="1:49" s="116" customFormat="1" ht="9.6" customHeight="1" x14ac:dyDescent="0.15">
      <c r="A49" s="118"/>
      <c r="B49" s="119"/>
      <c r="C49" s="119"/>
      <c r="D49" s="120" t="s">
        <v>51</v>
      </c>
      <c r="E49" s="118"/>
      <c r="F49" s="119"/>
      <c r="G49" s="119"/>
      <c r="H49" s="119"/>
      <c r="I49" s="119"/>
      <c r="J49" s="120" t="s">
        <v>51</v>
      </c>
      <c r="K49" s="587">
        <f>'1.算定基礎賃金等の報告（事業主控）※提出'!K49</f>
        <v>0</v>
      </c>
      <c r="L49" s="588"/>
      <c r="M49" s="588"/>
      <c r="N49" s="589"/>
      <c r="O49" s="118"/>
      <c r="P49" s="119"/>
      <c r="Q49" s="119"/>
      <c r="R49" s="119"/>
      <c r="S49" s="120" t="s">
        <v>51</v>
      </c>
      <c r="T49" s="118"/>
      <c r="U49" s="119"/>
      <c r="V49" s="119"/>
      <c r="W49" s="119"/>
      <c r="X49" s="119"/>
      <c r="Y49" s="120" t="s">
        <v>51</v>
      </c>
      <c r="Z49" s="114" t="s">
        <v>81</v>
      </c>
      <c r="AA49" s="593" t="s">
        <v>82</v>
      </c>
      <c r="AB49" s="593"/>
      <c r="AC49" s="593"/>
      <c r="AD49" s="594"/>
      <c r="AE49" s="111"/>
      <c r="AF49" s="112"/>
      <c r="AG49" s="112"/>
      <c r="AH49" s="113" t="s">
        <v>51</v>
      </c>
      <c r="AI49" s="111"/>
      <c r="AJ49" s="112"/>
      <c r="AK49" s="112"/>
      <c r="AL49" s="113" t="s">
        <v>51</v>
      </c>
      <c r="AM49" s="613"/>
      <c r="AN49" s="614"/>
      <c r="AO49" s="614"/>
      <c r="AP49" s="614"/>
      <c r="AQ49" s="614"/>
      <c r="AR49" s="615"/>
      <c r="AS49" s="613"/>
      <c r="AT49" s="614"/>
      <c r="AU49" s="614"/>
      <c r="AV49" s="614"/>
      <c r="AW49" s="615"/>
    </row>
    <row r="50" spans="1:49" s="116" customFormat="1" ht="9.6" customHeight="1" x14ac:dyDescent="0.15">
      <c r="A50" s="575">
        <f>'1.算定基礎賃金等の報告（事業主控）※提出'!A50</f>
        <v>0</v>
      </c>
      <c r="B50" s="576"/>
      <c r="C50" s="576"/>
      <c r="D50" s="577"/>
      <c r="E50" s="578">
        <f>A50*365</f>
        <v>0</v>
      </c>
      <c r="F50" s="579"/>
      <c r="G50" s="579"/>
      <c r="H50" s="579"/>
      <c r="I50" s="579"/>
      <c r="J50" s="580"/>
      <c r="K50" s="590"/>
      <c r="L50" s="591"/>
      <c r="M50" s="591"/>
      <c r="N50" s="592"/>
      <c r="O50" s="575">
        <f>'1.算定基礎賃金等の報告（事業主控）※提出'!O50</f>
        <v>0</v>
      </c>
      <c r="P50" s="576"/>
      <c r="Q50" s="576"/>
      <c r="R50" s="576"/>
      <c r="S50" s="577"/>
      <c r="T50" s="578">
        <f>O50*365</f>
        <v>0</v>
      </c>
      <c r="U50" s="579"/>
      <c r="V50" s="579"/>
      <c r="W50" s="579"/>
      <c r="X50" s="579"/>
      <c r="Y50" s="580"/>
      <c r="Z50" s="121"/>
      <c r="AA50" s="581" t="s">
        <v>94</v>
      </c>
      <c r="AB50" s="581"/>
      <c r="AC50" s="581"/>
      <c r="AD50" s="582"/>
      <c r="AE50" s="619" t="str">
        <f>'1.算定基礎賃金等の報告（事業主控）※提出'!AE50</f>
        <v/>
      </c>
      <c r="AF50" s="584"/>
      <c r="AG50" s="584"/>
      <c r="AH50" s="585"/>
      <c r="AI50" s="619" t="str">
        <f>'1.算定基礎賃金等の報告（事業主控）※提出'!AI50</f>
        <v/>
      </c>
      <c r="AJ50" s="584"/>
      <c r="AK50" s="584"/>
      <c r="AL50" s="585"/>
      <c r="AM50" s="616"/>
      <c r="AN50" s="617"/>
      <c r="AO50" s="617"/>
      <c r="AP50" s="617"/>
      <c r="AQ50" s="617"/>
      <c r="AR50" s="618"/>
      <c r="AS50" s="616"/>
      <c r="AT50" s="617"/>
      <c r="AU50" s="617"/>
      <c r="AV50" s="617"/>
      <c r="AW50" s="618"/>
    </row>
    <row r="51" spans="1:49" s="116" customFormat="1" ht="9.6" customHeight="1" x14ac:dyDescent="0.15">
      <c r="A51" s="627"/>
      <c r="B51" s="628"/>
      <c r="C51" s="628"/>
      <c r="D51" s="629"/>
      <c r="E51" s="118" t="s">
        <v>86</v>
      </c>
      <c r="F51" s="119"/>
      <c r="G51" s="119"/>
      <c r="H51" s="119"/>
      <c r="I51" s="119"/>
      <c r="J51" s="122" t="s">
        <v>61</v>
      </c>
      <c r="K51" s="636" t="s">
        <v>70</v>
      </c>
      <c r="L51" s="637"/>
      <c r="M51" s="637"/>
      <c r="N51" s="638"/>
      <c r="O51" s="118" t="s">
        <v>88</v>
      </c>
      <c r="P51" s="119"/>
      <c r="Q51" s="119"/>
      <c r="R51" s="119"/>
      <c r="S51" s="122" t="s">
        <v>61</v>
      </c>
      <c r="T51" s="118" t="s">
        <v>89</v>
      </c>
      <c r="U51" s="119"/>
      <c r="V51" s="119"/>
      <c r="W51" s="119"/>
      <c r="X51" s="119"/>
      <c r="Y51" s="122" t="s">
        <v>61</v>
      </c>
      <c r="Z51" s="114" t="s">
        <v>83</v>
      </c>
      <c r="AA51" s="637" t="s">
        <v>87</v>
      </c>
      <c r="AB51" s="637"/>
      <c r="AC51" s="637"/>
      <c r="AD51" s="638"/>
      <c r="AE51" s="645" t="s">
        <v>84</v>
      </c>
      <c r="AF51" s="646"/>
      <c r="AG51" s="646"/>
      <c r="AH51" s="102" t="s">
        <v>61</v>
      </c>
      <c r="AI51" s="645" t="s">
        <v>85</v>
      </c>
      <c r="AJ51" s="646"/>
      <c r="AK51" s="646"/>
      <c r="AL51" s="103" t="s">
        <v>61</v>
      </c>
      <c r="AM51" s="610"/>
      <c r="AN51" s="611"/>
      <c r="AO51" s="611"/>
      <c r="AP51" s="611"/>
      <c r="AQ51" s="611"/>
      <c r="AR51" s="612"/>
      <c r="AS51" s="610"/>
      <c r="AT51" s="611"/>
      <c r="AU51" s="611"/>
      <c r="AV51" s="611"/>
      <c r="AW51" s="612"/>
    </row>
    <row r="52" spans="1:49" ht="9.6" customHeight="1" x14ac:dyDescent="0.15">
      <c r="A52" s="630"/>
      <c r="B52" s="631"/>
      <c r="C52" s="631"/>
      <c r="D52" s="632"/>
      <c r="E52" s="240">
        <f>SUM(E44:J50)/1000</f>
        <v>0</v>
      </c>
      <c r="F52" s="241"/>
      <c r="G52" s="241"/>
      <c r="H52" s="241"/>
      <c r="I52" s="241"/>
      <c r="J52" s="242"/>
      <c r="K52" s="639"/>
      <c r="L52" s="640"/>
      <c r="M52" s="640"/>
      <c r="N52" s="641"/>
      <c r="O52" s="240" t="str">
        <f>'1.算定基礎賃金等の報告（事業主控）※提出'!O52</f>
        <v/>
      </c>
      <c r="P52" s="241"/>
      <c r="Q52" s="241"/>
      <c r="R52" s="241"/>
      <c r="S52" s="242"/>
      <c r="T52" s="240">
        <f>SUM(T44:Y50)/1000</f>
        <v>0</v>
      </c>
      <c r="U52" s="241"/>
      <c r="V52" s="241"/>
      <c r="W52" s="241"/>
      <c r="X52" s="241"/>
      <c r="Y52" s="242"/>
      <c r="Z52" s="91"/>
      <c r="AA52" s="640"/>
      <c r="AB52" s="640"/>
      <c r="AC52" s="640"/>
      <c r="AD52" s="641"/>
      <c r="AE52" s="621" t="str">
        <f>'1.算定基礎賃金等の報告（事業主控）※提出'!AE52</f>
        <v/>
      </c>
      <c r="AF52" s="622"/>
      <c r="AG52" s="622"/>
      <c r="AH52" s="623"/>
      <c r="AI52" s="621" t="str">
        <f>'1.算定基礎賃金等の報告（事業主控）※提出'!AI52</f>
        <v/>
      </c>
      <c r="AJ52" s="622"/>
      <c r="AK52" s="622"/>
      <c r="AL52" s="623"/>
      <c r="AM52" s="613"/>
      <c r="AN52" s="614"/>
      <c r="AO52" s="614"/>
      <c r="AP52" s="614"/>
      <c r="AQ52" s="614"/>
      <c r="AR52" s="615"/>
      <c r="AS52" s="613"/>
      <c r="AT52" s="614"/>
      <c r="AU52" s="614"/>
      <c r="AV52" s="614"/>
      <c r="AW52" s="615"/>
    </row>
    <row r="53" spans="1:49" ht="9.6" customHeight="1" x14ac:dyDescent="0.15">
      <c r="A53" s="633"/>
      <c r="B53" s="634"/>
      <c r="C53" s="634"/>
      <c r="D53" s="635"/>
      <c r="E53" s="243"/>
      <c r="F53" s="244"/>
      <c r="G53" s="244"/>
      <c r="H53" s="244"/>
      <c r="I53" s="244"/>
      <c r="J53" s="245"/>
      <c r="K53" s="642"/>
      <c r="L53" s="643"/>
      <c r="M53" s="643"/>
      <c r="N53" s="644"/>
      <c r="O53" s="243"/>
      <c r="P53" s="244"/>
      <c r="Q53" s="244"/>
      <c r="R53" s="244"/>
      <c r="S53" s="245"/>
      <c r="T53" s="243"/>
      <c r="U53" s="244"/>
      <c r="V53" s="244"/>
      <c r="W53" s="244"/>
      <c r="X53" s="244"/>
      <c r="Y53" s="245"/>
      <c r="Z53" s="97"/>
      <c r="AA53" s="643"/>
      <c r="AB53" s="643"/>
      <c r="AC53" s="643"/>
      <c r="AD53" s="644"/>
      <c r="AE53" s="624"/>
      <c r="AF53" s="625"/>
      <c r="AG53" s="625"/>
      <c r="AH53" s="626"/>
      <c r="AI53" s="624"/>
      <c r="AJ53" s="625"/>
      <c r="AK53" s="625"/>
      <c r="AL53" s="626"/>
      <c r="AM53" s="616"/>
      <c r="AN53" s="617"/>
      <c r="AO53" s="617"/>
      <c r="AP53" s="617"/>
      <c r="AQ53" s="617"/>
      <c r="AR53" s="618"/>
      <c r="AS53" s="616"/>
      <c r="AT53" s="617"/>
      <c r="AU53" s="617"/>
      <c r="AV53" s="617"/>
      <c r="AW53" s="618"/>
    </row>
    <row r="54" spans="1:49" x14ac:dyDescent="0.15">
      <c r="AM54" s="123"/>
      <c r="AN54" s="124"/>
      <c r="AO54" s="124"/>
      <c r="AP54" s="124"/>
      <c r="AQ54" s="124"/>
      <c r="AR54" s="124"/>
    </row>
    <row r="56" spans="1:49" x14ac:dyDescent="0.15">
      <c r="E56" s="620"/>
      <c r="F56" s="620"/>
      <c r="G56" s="620"/>
      <c r="H56" s="620"/>
      <c r="I56" s="620"/>
      <c r="J56" s="620"/>
      <c r="K56" s="620"/>
    </row>
  </sheetData>
  <sheetProtection sheet="1" objects="1" scenarios="1" selectLockedCells="1"/>
  <mergeCells count="407">
    <mergeCell ref="A51:D53"/>
    <mergeCell ref="K51:N53"/>
    <mergeCell ref="AA51:AD53"/>
    <mergeCell ref="AE51:AG51"/>
    <mergeCell ref="AI51:AK51"/>
    <mergeCell ref="AM51:AR53"/>
    <mergeCell ref="O50:S50"/>
    <mergeCell ref="T50:Y50"/>
    <mergeCell ref="AA50:AD50"/>
    <mergeCell ref="AE50:AH50"/>
    <mergeCell ref="AI50:AL50"/>
    <mergeCell ref="A50:D50"/>
    <mergeCell ref="E56:K56"/>
    <mergeCell ref="AS51:AW53"/>
    <mergeCell ref="E52:J53"/>
    <mergeCell ref="O52:S53"/>
    <mergeCell ref="T52:Y53"/>
    <mergeCell ref="AE52:AH53"/>
    <mergeCell ref="AI52:AL53"/>
    <mergeCell ref="AM47:AR50"/>
    <mergeCell ref="AS47:AW50"/>
    <mergeCell ref="E50:J50"/>
    <mergeCell ref="A48:D48"/>
    <mergeCell ref="E48:J48"/>
    <mergeCell ref="O48:S48"/>
    <mergeCell ref="T48:Y48"/>
    <mergeCell ref="AA48:AD48"/>
    <mergeCell ref="AE48:AH48"/>
    <mergeCell ref="A46:D46"/>
    <mergeCell ref="E46:J46"/>
    <mergeCell ref="O46:S46"/>
    <mergeCell ref="T46:Y46"/>
    <mergeCell ref="AA46:AD46"/>
    <mergeCell ref="K47:N48"/>
    <mergeCell ref="AA47:AD47"/>
    <mergeCell ref="AI46:AL46"/>
    <mergeCell ref="AM43:AR46"/>
    <mergeCell ref="AS43:AW46"/>
    <mergeCell ref="K45:N46"/>
    <mergeCell ref="AA45:AD45"/>
    <mergeCell ref="AE45:AH46"/>
    <mergeCell ref="AI48:AL48"/>
    <mergeCell ref="K49:N50"/>
    <mergeCell ref="AA49:AD49"/>
    <mergeCell ref="A44:D44"/>
    <mergeCell ref="E44:J44"/>
    <mergeCell ref="O44:S44"/>
    <mergeCell ref="T44:Y44"/>
    <mergeCell ref="AA44:AD44"/>
    <mergeCell ref="AE44:AH44"/>
    <mergeCell ref="AI42:AL42"/>
    <mergeCell ref="K43:N44"/>
    <mergeCell ref="AA43:AD43"/>
    <mergeCell ref="AI43:AL44"/>
    <mergeCell ref="E42:J42"/>
    <mergeCell ref="K42:N42"/>
    <mergeCell ref="O42:S42"/>
    <mergeCell ref="T42:Y42"/>
    <mergeCell ref="Z42:AD42"/>
    <mergeCell ref="AE42:AH42"/>
    <mergeCell ref="A41:J41"/>
    <mergeCell ref="K41:N41"/>
    <mergeCell ref="O41:Y41"/>
    <mergeCell ref="Z41:AL41"/>
    <mergeCell ref="AM41:AW42"/>
    <mergeCell ref="A42:D42"/>
    <mergeCell ref="P35:S40"/>
    <mergeCell ref="T35:U37"/>
    <mergeCell ref="T39:U40"/>
    <mergeCell ref="AR35:AS36"/>
    <mergeCell ref="AT35:AW36"/>
    <mergeCell ref="V36:Y36"/>
    <mergeCell ref="AN36:AQ36"/>
    <mergeCell ref="Z35:AA40"/>
    <mergeCell ref="AB35:AE40"/>
    <mergeCell ref="AF35:AG40"/>
    <mergeCell ref="AH35:AK40"/>
    <mergeCell ref="AL39:AM39"/>
    <mergeCell ref="AN39:AV39"/>
    <mergeCell ref="V40:Y40"/>
    <mergeCell ref="AM40:AV40"/>
    <mergeCell ref="AL34:AM34"/>
    <mergeCell ref="AN34:AQ34"/>
    <mergeCell ref="AR34:AS34"/>
    <mergeCell ref="AT34:AW34"/>
    <mergeCell ref="A35:A40"/>
    <mergeCell ref="B35:C40"/>
    <mergeCell ref="D35:G40"/>
    <mergeCell ref="H35:I40"/>
    <mergeCell ref="J35:M40"/>
    <mergeCell ref="N35:O40"/>
    <mergeCell ref="T34:U34"/>
    <mergeCell ref="V34:Y34"/>
    <mergeCell ref="Z34:AA34"/>
    <mergeCell ref="AB34:AE34"/>
    <mergeCell ref="AF34:AG34"/>
    <mergeCell ref="AH34:AK34"/>
    <mergeCell ref="AO37:AP37"/>
    <mergeCell ref="AR37:AS38"/>
    <mergeCell ref="AT37:AW38"/>
    <mergeCell ref="V38:Y38"/>
    <mergeCell ref="AL38:AM38"/>
    <mergeCell ref="AN38:AQ38"/>
    <mergeCell ref="AL35:AM36"/>
    <mergeCell ref="AO35:AQ35"/>
    <mergeCell ref="B34:C34"/>
    <mergeCell ref="D34:G34"/>
    <mergeCell ref="H34:I34"/>
    <mergeCell ref="J34:M34"/>
    <mergeCell ref="N34:O34"/>
    <mergeCell ref="P34:S34"/>
    <mergeCell ref="T33:U33"/>
    <mergeCell ref="V33:Y33"/>
    <mergeCell ref="Z33:AA33"/>
    <mergeCell ref="AN32:AQ32"/>
    <mergeCell ref="AR32:AS32"/>
    <mergeCell ref="AT32:AW32"/>
    <mergeCell ref="B33:C33"/>
    <mergeCell ref="D33:G33"/>
    <mergeCell ref="H33:I33"/>
    <mergeCell ref="J33:M33"/>
    <mergeCell ref="N33:O33"/>
    <mergeCell ref="P33:S33"/>
    <mergeCell ref="T32:U32"/>
    <mergeCell ref="V32:Y32"/>
    <mergeCell ref="Z32:AA32"/>
    <mergeCell ref="AB32:AE32"/>
    <mergeCell ref="AF32:AG32"/>
    <mergeCell ref="AH32:AK32"/>
    <mergeCell ref="AL33:AM33"/>
    <mergeCell ref="AN33:AQ33"/>
    <mergeCell ref="AR33:AS33"/>
    <mergeCell ref="AT33:AW33"/>
    <mergeCell ref="AB33:AE33"/>
    <mergeCell ref="AF33:AG33"/>
    <mergeCell ref="AH33:AK33"/>
    <mergeCell ref="B32:C32"/>
    <mergeCell ref="D32:G32"/>
    <mergeCell ref="H32:I32"/>
    <mergeCell ref="J32:M32"/>
    <mergeCell ref="N32:O32"/>
    <mergeCell ref="P32:S32"/>
    <mergeCell ref="T31:U31"/>
    <mergeCell ref="V31:Y31"/>
    <mergeCell ref="Z31:AA31"/>
    <mergeCell ref="AL30:AM30"/>
    <mergeCell ref="H30:I30"/>
    <mergeCell ref="J30:M30"/>
    <mergeCell ref="N30:O30"/>
    <mergeCell ref="P30:S30"/>
    <mergeCell ref="AL32:AM32"/>
    <mergeCell ref="AN30:AQ30"/>
    <mergeCell ref="AR30:AS30"/>
    <mergeCell ref="AT30:AW30"/>
    <mergeCell ref="B31:C31"/>
    <mergeCell ref="D31:G31"/>
    <mergeCell ref="H31:I31"/>
    <mergeCell ref="J31:M31"/>
    <mergeCell ref="N31:O31"/>
    <mergeCell ref="P31:S31"/>
    <mergeCell ref="T30:U30"/>
    <mergeCell ref="V30:Y30"/>
    <mergeCell ref="Z30:AA30"/>
    <mergeCell ref="AB30:AE30"/>
    <mergeCell ref="AF30:AG30"/>
    <mergeCell ref="AH30:AK30"/>
    <mergeCell ref="AL31:AM31"/>
    <mergeCell ref="AN31:AQ31"/>
    <mergeCell ref="AR31:AS31"/>
    <mergeCell ref="AT31:AW31"/>
    <mergeCell ref="AB31:AE31"/>
    <mergeCell ref="AF31:AG31"/>
    <mergeCell ref="AH31:AK31"/>
    <mergeCell ref="B30:C30"/>
    <mergeCell ref="D30:G30"/>
    <mergeCell ref="AL28:AM28"/>
    <mergeCell ref="AN28:AQ28"/>
    <mergeCell ref="AR28:AS28"/>
    <mergeCell ref="AT28:AW28"/>
    <mergeCell ref="B29:C29"/>
    <mergeCell ref="D29:G29"/>
    <mergeCell ref="H29:I29"/>
    <mergeCell ref="J29:M29"/>
    <mergeCell ref="N29:O29"/>
    <mergeCell ref="P29:S29"/>
    <mergeCell ref="T28:U28"/>
    <mergeCell ref="V28:Y28"/>
    <mergeCell ref="Z28:AA28"/>
    <mergeCell ref="AB28:AE28"/>
    <mergeCell ref="AF28:AG28"/>
    <mergeCell ref="AH28:AK28"/>
    <mergeCell ref="AL29:AM29"/>
    <mergeCell ref="AN29:AQ29"/>
    <mergeCell ref="AR29:AS29"/>
    <mergeCell ref="AT29:AW29"/>
    <mergeCell ref="AB29:AE29"/>
    <mergeCell ref="AF29:AG29"/>
    <mergeCell ref="AH29:AK29"/>
    <mergeCell ref="B28:C28"/>
    <mergeCell ref="D28:G28"/>
    <mergeCell ref="H28:I28"/>
    <mergeCell ref="J28:M28"/>
    <mergeCell ref="N28:O28"/>
    <mergeCell ref="P28:S28"/>
    <mergeCell ref="T27:U27"/>
    <mergeCell ref="V27:Y27"/>
    <mergeCell ref="Z27:AA27"/>
    <mergeCell ref="T29:U29"/>
    <mergeCell ref="V29:Y29"/>
    <mergeCell ref="Z29:AA29"/>
    <mergeCell ref="AN26:AQ26"/>
    <mergeCell ref="AR26:AS26"/>
    <mergeCell ref="AT26:AW26"/>
    <mergeCell ref="B27:C27"/>
    <mergeCell ref="D27:G27"/>
    <mergeCell ref="H27:I27"/>
    <mergeCell ref="J27:M27"/>
    <mergeCell ref="N27:O27"/>
    <mergeCell ref="P27:S27"/>
    <mergeCell ref="T26:U26"/>
    <mergeCell ref="V26:Y26"/>
    <mergeCell ref="Z26:AA26"/>
    <mergeCell ref="AB26:AE26"/>
    <mergeCell ref="AF26:AG26"/>
    <mergeCell ref="AH26:AK26"/>
    <mergeCell ref="AL27:AM27"/>
    <mergeCell ref="AN27:AQ27"/>
    <mergeCell ref="AR27:AS27"/>
    <mergeCell ref="AT27:AW27"/>
    <mergeCell ref="AB27:AE27"/>
    <mergeCell ref="AF27:AG27"/>
    <mergeCell ref="AH27:AK27"/>
    <mergeCell ref="B26:C26"/>
    <mergeCell ref="D26:G26"/>
    <mergeCell ref="H26:I26"/>
    <mergeCell ref="J26:M26"/>
    <mergeCell ref="N26:O26"/>
    <mergeCell ref="P26:S26"/>
    <mergeCell ref="T25:U25"/>
    <mergeCell ref="V25:Y25"/>
    <mergeCell ref="Z25:AA25"/>
    <mergeCell ref="AL24:AM24"/>
    <mergeCell ref="H24:I24"/>
    <mergeCell ref="J24:M24"/>
    <mergeCell ref="N24:O24"/>
    <mergeCell ref="P24:S24"/>
    <mergeCell ref="AL26:AM26"/>
    <mergeCell ref="AN24:AQ24"/>
    <mergeCell ref="AR24:AS24"/>
    <mergeCell ref="AT24:AW24"/>
    <mergeCell ref="B25:C25"/>
    <mergeCell ref="D25:G25"/>
    <mergeCell ref="H25:I25"/>
    <mergeCell ref="J25:M25"/>
    <mergeCell ref="N25:O25"/>
    <mergeCell ref="P25:S25"/>
    <mergeCell ref="T24:U24"/>
    <mergeCell ref="V24:Y24"/>
    <mergeCell ref="Z24:AA24"/>
    <mergeCell ref="AB24:AE24"/>
    <mergeCell ref="AF24:AG24"/>
    <mergeCell ref="AH24:AK24"/>
    <mergeCell ref="AL25:AM25"/>
    <mergeCell ref="AN25:AQ25"/>
    <mergeCell ref="AR25:AS25"/>
    <mergeCell ref="AT25:AW25"/>
    <mergeCell ref="AB25:AE25"/>
    <mergeCell ref="AF25:AG25"/>
    <mergeCell ref="AH25:AK25"/>
    <mergeCell ref="B24:C24"/>
    <mergeCell ref="D24:G24"/>
    <mergeCell ref="T23:U23"/>
    <mergeCell ref="V23:Y23"/>
    <mergeCell ref="Z23:AA23"/>
    <mergeCell ref="AR22:AS22"/>
    <mergeCell ref="AT22:AW22"/>
    <mergeCell ref="B23:C23"/>
    <mergeCell ref="D23:G23"/>
    <mergeCell ref="H23:I23"/>
    <mergeCell ref="J23:M23"/>
    <mergeCell ref="N23:O23"/>
    <mergeCell ref="P23:S23"/>
    <mergeCell ref="T22:U22"/>
    <mergeCell ref="V22:Y22"/>
    <mergeCell ref="Z22:AA22"/>
    <mergeCell ref="AB22:AE22"/>
    <mergeCell ref="AF22:AG22"/>
    <mergeCell ref="AH22:AK22"/>
    <mergeCell ref="AL23:AM23"/>
    <mergeCell ref="AN23:AQ23"/>
    <mergeCell ref="AR23:AS23"/>
    <mergeCell ref="AT23:AW23"/>
    <mergeCell ref="AB23:AE23"/>
    <mergeCell ref="AF23:AG23"/>
    <mergeCell ref="AH23:AK23"/>
    <mergeCell ref="AL21:AM21"/>
    <mergeCell ref="AN21:AQ21"/>
    <mergeCell ref="AR21:AS21"/>
    <mergeCell ref="AT21:AW21"/>
    <mergeCell ref="B22:C22"/>
    <mergeCell ref="D22:G22"/>
    <mergeCell ref="H22:I22"/>
    <mergeCell ref="J22:M22"/>
    <mergeCell ref="N22:O22"/>
    <mergeCell ref="P22:S22"/>
    <mergeCell ref="T21:U21"/>
    <mergeCell ref="V21:Y21"/>
    <mergeCell ref="Z21:AA21"/>
    <mergeCell ref="AB21:AE21"/>
    <mergeCell ref="AF21:AG21"/>
    <mergeCell ref="AH21:AK21"/>
    <mergeCell ref="B21:C21"/>
    <mergeCell ref="D21:G21"/>
    <mergeCell ref="H21:I21"/>
    <mergeCell ref="J21:M21"/>
    <mergeCell ref="N21:O21"/>
    <mergeCell ref="P21:S21"/>
    <mergeCell ref="AL22:AM22"/>
    <mergeCell ref="AN22:AQ22"/>
    <mergeCell ref="AR19:AS20"/>
    <mergeCell ref="AT19:AW20"/>
    <mergeCell ref="B20:C20"/>
    <mergeCell ref="D20:G20"/>
    <mergeCell ref="H20:I20"/>
    <mergeCell ref="J20:M20"/>
    <mergeCell ref="N20:O20"/>
    <mergeCell ref="P20:S20"/>
    <mergeCell ref="T20:U20"/>
    <mergeCell ref="V20:Y20"/>
    <mergeCell ref="O15:R17"/>
    <mergeCell ref="AA15:AD18"/>
    <mergeCell ref="AG15:AJ16"/>
    <mergeCell ref="U16:X16"/>
    <mergeCell ref="AM16:AP16"/>
    <mergeCell ref="Z20:AA20"/>
    <mergeCell ref="AB20:AE20"/>
    <mergeCell ref="AF20:AG20"/>
    <mergeCell ref="AH20:AK20"/>
    <mergeCell ref="AL20:AM20"/>
    <mergeCell ref="AN20:AQ20"/>
    <mergeCell ref="A11:AW11"/>
    <mergeCell ref="B12:Y12"/>
    <mergeCell ref="Z12:AW12"/>
    <mergeCell ref="B14:G14"/>
    <mergeCell ref="H14:M14"/>
    <mergeCell ref="N14:S14"/>
    <mergeCell ref="T14:Y14"/>
    <mergeCell ref="Z14:AE14"/>
    <mergeCell ref="A8:B8"/>
    <mergeCell ref="Q8:T8"/>
    <mergeCell ref="U8:Y8"/>
    <mergeCell ref="AE8:AI8"/>
    <mergeCell ref="AN8:AP8"/>
    <mergeCell ref="AT8:AU8"/>
    <mergeCell ref="J7:J9"/>
    <mergeCell ref="K7:K9"/>
    <mergeCell ref="L7:L9"/>
    <mergeCell ref="M7:M9"/>
    <mergeCell ref="N7:N9"/>
    <mergeCell ref="O7:O9"/>
    <mergeCell ref="AF14:AK14"/>
    <mergeCell ref="AL14:AQ14"/>
    <mergeCell ref="AR14:AW18"/>
    <mergeCell ref="I15:L17"/>
    <mergeCell ref="C7:C9"/>
    <mergeCell ref="D7:D9"/>
    <mergeCell ref="E7:E9"/>
    <mergeCell ref="F7:F9"/>
    <mergeCell ref="G7:G9"/>
    <mergeCell ref="H7:H9"/>
    <mergeCell ref="I7:I9"/>
    <mergeCell ref="AV8:AW8"/>
    <mergeCell ref="A9:B9"/>
    <mergeCell ref="AG4:AJ4"/>
    <mergeCell ref="G4:G5"/>
    <mergeCell ref="H4:H5"/>
    <mergeCell ref="I4:I5"/>
    <mergeCell ref="J4:J5"/>
    <mergeCell ref="K4:K5"/>
    <mergeCell ref="L4:L5"/>
    <mergeCell ref="AL4:AR4"/>
    <mergeCell ref="AT4:AW4"/>
    <mergeCell ref="U5:AA5"/>
    <mergeCell ref="AL5:AR7"/>
    <mergeCell ref="AT5:AU5"/>
    <mergeCell ref="AV5:AW5"/>
    <mergeCell ref="U7:Y7"/>
    <mergeCell ref="AT7:AU7"/>
    <mergeCell ref="AV7:AW7"/>
    <mergeCell ref="Q6:T6"/>
    <mergeCell ref="U6:AJ6"/>
    <mergeCell ref="AT6:AW6"/>
    <mergeCell ref="B3:C3"/>
    <mergeCell ref="E3:F3"/>
    <mergeCell ref="G3:L3"/>
    <mergeCell ref="M3:O3"/>
    <mergeCell ref="U3:AD3"/>
    <mergeCell ref="B4:B5"/>
    <mergeCell ref="C4:C5"/>
    <mergeCell ref="D4:D5"/>
    <mergeCell ref="E4:E5"/>
    <mergeCell ref="F4:F5"/>
    <mergeCell ref="M4:M5"/>
    <mergeCell ref="N4:N5"/>
    <mergeCell ref="O4:O5"/>
    <mergeCell ref="Q4:T4"/>
    <mergeCell ref="U4:AD4"/>
  </mergeCells>
  <phoneticPr fontId="2"/>
  <pageMargins left="0.75" right="0.75" top="0.75" bottom="0.81" header="0.51200000000000001" footer="0.51200000000000001"/>
  <pageSetup paperSize="1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47</xdr:col>
                    <xdr:colOff>104775</xdr:colOff>
                    <xdr:row>5</xdr:row>
                    <xdr:rowOff>142875</xdr:rowOff>
                  </from>
                  <to>
                    <xdr:col>48</xdr:col>
                    <xdr:colOff>485775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45</xdr:col>
                    <xdr:colOff>95250</xdr:colOff>
                    <xdr:row>5</xdr:row>
                    <xdr:rowOff>152400</xdr:rowOff>
                  </from>
                  <to>
                    <xdr:col>47</xdr:col>
                    <xdr:colOff>123825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47</xdr:col>
                    <xdr:colOff>19050</xdr:colOff>
                    <xdr:row>3</xdr:row>
                    <xdr:rowOff>123825</xdr:rowOff>
                  </from>
                  <to>
                    <xdr:col>48</xdr:col>
                    <xdr:colOff>400050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44</xdr:col>
                    <xdr:colOff>209550</xdr:colOff>
                    <xdr:row>3</xdr:row>
                    <xdr:rowOff>123825</xdr:rowOff>
                  </from>
                  <to>
                    <xdr:col>47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0AC9-C008-456B-9000-A7E0EEFAD7CB}">
  <sheetPr codeName="Sheet4">
    <pageSetUpPr fitToPage="1"/>
  </sheetPr>
  <dimension ref="A1:AW56"/>
  <sheetViews>
    <sheetView showGridLines="0" zoomScaleNormal="100" zoomScaleSheetLayoutView="115" workbookViewId="0">
      <selection sqref="A1:XFD1048576"/>
    </sheetView>
  </sheetViews>
  <sheetFormatPr defaultColWidth="8.875" defaultRowHeight="13.5" x14ac:dyDescent="0.15"/>
  <cols>
    <col min="1" max="1" width="8.75" style="1" customWidth="1"/>
    <col min="2" max="42" width="3.125" style="1" customWidth="1"/>
    <col min="43" max="43" width="4" style="1" customWidth="1"/>
    <col min="44" max="49" width="3.125" style="1" customWidth="1"/>
    <col min="50" max="16384" width="8.875" style="1"/>
  </cols>
  <sheetData>
    <row r="1" spans="1:49" ht="14.45" customHeight="1" x14ac:dyDescent="0.15">
      <c r="A1" s="1" t="s">
        <v>0</v>
      </c>
      <c r="S1" s="2" t="s">
        <v>90</v>
      </c>
    </row>
    <row r="2" spans="1:49" ht="12.4" customHeight="1" x14ac:dyDescent="0.15"/>
    <row r="3" spans="1:49" ht="12.4" customHeight="1" x14ac:dyDescent="0.15">
      <c r="A3" s="3" t="s">
        <v>1</v>
      </c>
      <c r="B3" s="199" t="s">
        <v>3</v>
      </c>
      <c r="C3" s="418"/>
      <c r="D3" s="4" t="s">
        <v>4</v>
      </c>
      <c r="E3" s="419" t="s">
        <v>5</v>
      </c>
      <c r="F3" s="420"/>
      <c r="G3" s="419" t="s">
        <v>6</v>
      </c>
      <c r="H3" s="421"/>
      <c r="I3" s="421"/>
      <c r="J3" s="421"/>
      <c r="K3" s="421"/>
      <c r="L3" s="420"/>
      <c r="M3" s="363" t="s">
        <v>7</v>
      </c>
      <c r="N3" s="361"/>
      <c r="O3" s="362"/>
    </row>
    <row r="4" spans="1:49" ht="14.25" customHeight="1" x14ac:dyDescent="0.15">
      <c r="A4" s="5" t="s">
        <v>2</v>
      </c>
      <c r="B4" s="647">
        <v>4</v>
      </c>
      <c r="C4" s="649">
        <v>4</v>
      </c>
      <c r="D4" s="651">
        <v>3</v>
      </c>
      <c r="E4" s="647">
        <v>0</v>
      </c>
      <c r="F4" s="653">
        <v>3</v>
      </c>
      <c r="G4" s="647">
        <v>9</v>
      </c>
      <c r="H4" s="656">
        <v>3</v>
      </c>
      <c r="I4" s="656">
        <v>4</v>
      </c>
      <c r="J4" s="656">
        <v>0</v>
      </c>
      <c r="K4" s="656">
        <v>4</v>
      </c>
      <c r="L4" s="653">
        <v>0</v>
      </c>
      <c r="M4" s="647">
        <v>9</v>
      </c>
      <c r="N4" s="656">
        <v>9</v>
      </c>
      <c r="O4" s="653">
        <v>9</v>
      </c>
      <c r="P4" s="1" t="s">
        <v>12</v>
      </c>
      <c r="Q4" s="413" t="s">
        <v>13</v>
      </c>
      <c r="R4" s="380"/>
      <c r="S4" s="380"/>
      <c r="T4" s="380"/>
      <c r="U4" s="670" t="s">
        <v>120</v>
      </c>
      <c r="V4" s="670"/>
      <c r="W4" s="670"/>
      <c r="X4" s="670"/>
      <c r="Y4" s="670"/>
      <c r="Z4" s="670"/>
      <c r="AA4" s="670"/>
      <c r="AB4" s="669"/>
      <c r="AC4" s="669"/>
      <c r="AD4" s="669"/>
      <c r="AE4" s="6" t="s">
        <v>18</v>
      </c>
      <c r="AF4" s="6"/>
      <c r="AG4" s="671" t="s">
        <v>114</v>
      </c>
      <c r="AH4" s="671"/>
      <c r="AI4" s="671"/>
      <c r="AJ4" s="671"/>
      <c r="AK4" s="7"/>
      <c r="AL4" s="415" t="s">
        <v>42</v>
      </c>
      <c r="AM4" s="416"/>
      <c r="AN4" s="416"/>
      <c r="AO4" s="416"/>
      <c r="AP4" s="416"/>
      <c r="AQ4" s="416"/>
      <c r="AR4" s="417"/>
      <c r="AT4" s="397" t="s">
        <v>43</v>
      </c>
      <c r="AU4" s="398"/>
      <c r="AV4" s="398"/>
      <c r="AW4" s="399"/>
    </row>
    <row r="5" spans="1:49" ht="12.75" customHeight="1" x14ac:dyDescent="0.15">
      <c r="A5" s="8" t="s">
        <v>9</v>
      </c>
      <c r="B5" s="648"/>
      <c r="C5" s="650"/>
      <c r="D5" s="652"/>
      <c r="E5" s="648"/>
      <c r="F5" s="654"/>
      <c r="G5" s="648"/>
      <c r="H5" s="658"/>
      <c r="I5" s="658"/>
      <c r="J5" s="658"/>
      <c r="K5" s="658"/>
      <c r="L5" s="654"/>
      <c r="M5" s="648"/>
      <c r="N5" s="658"/>
      <c r="O5" s="654"/>
      <c r="U5" s="67" t="s">
        <v>118</v>
      </c>
      <c r="V5" s="66"/>
      <c r="W5" s="66"/>
      <c r="X5" s="66"/>
      <c r="Y5" s="66"/>
      <c r="Z5" s="66"/>
      <c r="AA5" s="66"/>
      <c r="AB5" s="66"/>
      <c r="AC5" s="66"/>
      <c r="AD5" s="66"/>
      <c r="AE5" s="9"/>
      <c r="AF5" s="9"/>
      <c r="AG5" s="9"/>
      <c r="AH5" s="9"/>
      <c r="AI5" s="9"/>
      <c r="AJ5" s="9"/>
      <c r="AK5" s="9"/>
      <c r="AL5" s="662" t="s">
        <v>121</v>
      </c>
      <c r="AM5" s="663"/>
      <c r="AN5" s="663"/>
      <c r="AO5" s="663"/>
      <c r="AP5" s="663"/>
      <c r="AQ5" s="663"/>
      <c r="AR5" s="664"/>
      <c r="AT5" s="668" t="s">
        <v>44</v>
      </c>
      <c r="AU5" s="411"/>
      <c r="AV5" s="411" t="s">
        <v>45</v>
      </c>
      <c r="AW5" s="412"/>
    </row>
    <row r="6" spans="1:49" ht="15" customHeight="1" x14ac:dyDescent="0.15">
      <c r="P6" s="1" t="s">
        <v>14</v>
      </c>
      <c r="Q6" s="379" t="s">
        <v>15</v>
      </c>
      <c r="R6" s="380"/>
      <c r="S6" s="380"/>
      <c r="T6" s="380"/>
      <c r="U6" s="669" t="s">
        <v>115</v>
      </c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9"/>
      <c r="AL6" s="665"/>
      <c r="AM6" s="666"/>
      <c r="AN6" s="666"/>
      <c r="AO6" s="666"/>
      <c r="AP6" s="666"/>
      <c r="AQ6" s="666"/>
      <c r="AR6" s="667"/>
      <c r="AT6" s="410" t="s">
        <v>110</v>
      </c>
      <c r="AU6" s="411"/>
      <c r="AV6" s="411"/>
      <c r="AW6" s="412"/>
    </row>
    <row r="7" spans="1:49" ht="13.5" customHeight="1" x14ac:dyDescent="0.15">
      <c r="A7" s="10" t="s">
        <v>8</v>
      </c>
      <c r="B7" s="11"/>
      <c r="C7" s="647">
        <v>4</v>
      </c>
      <c r="D7" s="656">
        <v>4</v>
      </c>
      <c r="E7" s="656">
        <v>0</v>
      </c>
      <c r="F7" s="656">
        <v>3</v>
      </c>
      <c r="G7" s="659" t="s">
        <v>105</v>
      </c>
      <c r="H7" s="656">
        <v>0</v>
      </c>
      <c r="I7" s="656">
        <v>0</v>
      </c>
      <c r="J7" s="656">
        <v>0</v>
      </c>
      <c r="K7" s="656">
        <v>0</v>
      </c>
      <c r="L7" s="656">
        <v>0</v>
      </c>
      <c r="M7" s="656">
        <v>0</v>
      </c>
      <c r="N7" s="659" t="s">
        <v>105</v>
      </c>
      <c r="O7" s="653">
        <v>0</v>
      </c>
      <c r="U7" s="67" t="s">
        <v>119</v>
      </c>
      <c r="V7" s="66"/>
      <c r="W7" s="66"/>
      <c r="X7" s="66"/>
      <c r="Y7" s="66"/>
      <c r="AE7" s="9"/>
      <c r="AF7" s="9"/>
      <c r="AG7" s="9"/>
      <c r="AH7" s="9"/>
      <c r="AI7" s="9"/>
      <c r="AJ7" s="9"/>
      <c r="AK7" s="9"/>
      <c r="AL7" s="665"/>
      <c r="AM7" s="666"/>
      <c r="AN7" s="666"/>
      <c r="AO7" s="666"/>
      <c r="AP7" s="666"/>
      <c r="AQ7" s="666"/>
      <c r="AR7" s="667"/>
      <c r="AT7" s="676" t="s">
        <v>46</v>
      </c>
      <c r="AU7" s="677"/>
      <c r="AV7" s="677" t="s">
        <v>47</v>
      </c>
      <c r="AW7" s="678"/>
    </row>
    <row r="8" spans="1:49" ht="14.25" customHeight="1" x14ac:dyDescent="0.15">
      <c r="A8" s="377" t="s">
        <v>10</v>
      </c>
      <c r="B8" s="378"/>
      <c r="C8" s="655"/>
      <c r="D8" s="657"/>
      <c r="E8" s="657"/>
      <c r="F8" s="657"/>
      <c r="G8" s="660"/>
      <c r="H8" s="657"/>
      <c r="I8" s="657"/>
      <c r="J8" s="657"/>
      <c r="K8" s="657"/>
      <c r="L8" s="657"/>
      <c r="M8" s="657"/>
      <c r="N8" s="660"/>
      <c r="O8" s="675"/>
      <c r="P8" s="1" t="s">
        <v>16</v>
      </c>
      <c r="Q8" s="379" t="s">
        <v>17</v>
      </c>
      <c r="R8" s="380"/>
      <c r="S8" s="380"/>
      <c r="T8" s="380"/>
      <c r="U8" s="670" t="s">
        <v>116</v>
      </c>
      <c r="V8" s="670"/>
      <c r="W8" s="670"/>
      <c r="X8" s="670"/>
      <c r="Y8" s="670"/>
      <c r="Z8" s="12" t="s">
        <v>40</v>
      </c>
      <c r="AA8" s="12" t="s">
        <v>41</v>
      </c>
      <c r="AB8" s="12"/>
      <c r="AC8" s="12"/>
      <c r="AD8" s="12"/>
      <c r="AE8" s="670" t="s">
        <v>117</v>
      </c>
      <c r="AF8" s="670"/>
      <c r="AG8" s="670"/>
      <c r="AH8" s="670"/>
      <c r="AI8" s="670"/>
      <c r="AJ8" s="13" t="s">
        <v>40</v>
      </c>
      <c r="AK8" s="14"/>
      <c r="AL8" s="15"/>
      <c r="AM8" s="13"/>
      <c r="AN8" s="382" t="s">
        <v>39</v>
      </c>
      <c r="AO8" s="383"/>
      <c r="AP8" s="384"/>
      <c r="AQ8" s="16"/>
      <c r="AR8" s="17"/>
      <c r="AT8" s="672" t="s">
        <v>48</v>
      </c>
      <c r="AU8" s="673"/>
      <c r="AV8" s="673" t="s">
        <v>49</v>
      </c>
      <c r="AW8" s="674"/>
    </row>
    <row r="9" spans="1:49" ht="12.4" customHeight="1" x14ac:dyDescent="0.15">
      <c r="A9" s="359" t="s">
        <v>11</v>
      </c>
      <c r="B9" s="360"/>
      <c r="C9" s="648"/>
      <c r="D9" s="658"/>
      <c r="E9" s="658"/>
      <c r="F9" s="658"/>
      <c r="G9" s="661"/>
      <c r="H9" s="658"/>
      <c r="I9" s="658"/>
      <c r="J9" s="658"/>
      <c r="K9" s="658"/>
      <c r="L9" s="658"/>
      <c r="M9" s="658"/>
      <c r="N9" s="661"/>
      <c r="O9" s="654"/>
    </row>
    <row r="10" spans="1:49" ht="12.4" customHeight="1" x14ac:dyDescent="0.15">
      <c r="A10" s="18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49" x14ac:dyDescent="0.15">
      <c r="A11" s="222" t="s">
        <v>111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2"/>
    </row>
    <row r="12" spans="1:49" x14ac:dyDescent="0.15">
      <c r="A12" s="3" t="s">
        <v>35</v>
      </c>
      <c r="B12" s="363" t="s">
        <v>37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364" t="s">
        <v>38</v>
      </c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4"/>
    </row>
    <row r="13" spans="1:49" ht="12" customHeight="1" x14ac:dyDescent="0.15">
      <c r="A13" s="5"/>
      <c r="B13" s="20" t="s">
        <v>19</v>
      </c>
      <c r="C13" s="21"/>
      <c r="D13" s="21"/>
      <c r="E13" s="21"/>
      <c r="F13" s="21"/>
      <c r="G13" s="21"/>
      <c r="H13" s="20" t="s">
        <v>20</v>
      </c>
      <c r="I13" s="21"/>
      <c r="J13" s="21"/>
      <c r="K13" s="21"/>
      <c r="L13" s="21"/>
      <c r="M13" s="22"/>
      <c r="N13" s="20" t="s">
        <v>22</v>
      </c>
      <c r="O13" s="21"/>
      <c r="P13" s="21"/>
      <c r="Q13" s="21"/>
      <c r="R13" s="21"/>
      <c r="S13" s="21"/>
      <c r="T13" s="20" t="s">
        <v>23</v>
      </c>
      <c r="U13" s="21"/>
      <c r="V13" s="21"/>
      <c r="W13" s="21"/>
      <c r="X13" s="21"/>
      <c r="Y13" s="21"/>
      <c r="Z13" s="23" t="s">
        <v>25</v>
      </c>
      <c r="AA13" s="21"/>
      <c r="AB13" s="21"/>
      <c r="AC13" s="21"/>
      <c r="AD13" s="21"/>
      <c r="AE13" s="11"/>
      <c r="AF13" s="20" t="s">
        <v>27</v>
      </c>
      <c r="AG13" s="21"/>
      <c r="AH13" s="21"/>
      <c r="AI13" s="21"/>
      <c r="AJ13" s="21"/>
      <c r="AK13" s="11"/>
      <c r="AL13" s="20" t="s">
        <v>29</v>
      </c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4"/>
    </row>
    <row r="14" spans="1:49" ht="12" customHeight="1" x14ac:dyDescent="0.15">
      <c r="A14" s="5"/>
      <c r="B14" s="365" t="s">
        <v>33</v>
      </c>
      <c r="C14" s="349"/>
      <c r="D14" s="349"/>
      <c r="E14" s="349"/>
      <c r="F14" s="349"/>
      <c r="G14" s="349"/>
      <c r="H14" s="366" t="s">
        <v>21</v>
      </c>
      <c r="I14" s="347"/>
      <c r="J14" s="347"/>
      <c r="K14" s="347"/>
      <c r="L14" s="347"/>
      <c r="M14" s="367"/>
      <c r="N14" s="365" t="s">
        <v>34</v>
      </c>
      <c r="O14" s="349"/>
      <c r="P14" s="349"/>
      <c r="Q14" s="349"/>
      <c r="R14" s="349"/>
      <c r="S14" s="349"/>
      <c r="T14" s="365" t="s">
        <v>24</v>
      </c>
      <c r="U14" s="349"/>
      <c r="V14" s="349"/>
      <c r="W14" s="349"/>
      <c r="X14" s="349"/>
      <c r="Y14" s="349"/>
      <c r="Z14" s="368" t="s">
        <v>26</v>
      </c>
      <c r="AA14" s="349"/>
      <c r="AB14" s="349"/>
      <c r="AC14" s="349"/>
      <c r="AD14" s="349"/>
      <c r="AE14" s="369"/>
      <c r="AF14" s="366" t="s">
        <v>28</v>
      </c>
      <c r="AG14" s="347"/>
      <c r="AH14" s="347"/>
      <c r="AI14" s="347"/>
      <c r="AJ14" s="347"/>
      <c r="AK14" s="370"/>
      <c r="AL14" s="365" t="s">
        <v>24</v>
      </c>
      <c r="AM14" s="349"/>
      <c r="AN14" s="349"/>
      <c r="AO14" s="349"/>
      <c r="AP14" s="349"/>
      <c r="AQ14" s="369"/>
      <c r="AR14" s="350"/>
      <c r="AS14" s="351"/>
      <c r="AT14" s="351"/>
      <c r="AU14" s="351"/>
      <c r="AV14" s="351"/>
      <c r="AW14" s="352"/>
    </row>
    <row r="15" spans="1:49" ht="12" customHeight="1" x14ac:dyDescent="0.15">
      <c r="A15" s="5"/>
      <c r="B15" s="25"/>
      <c r="C15" s="26"/>
      <c r="D15" s="26"/>
      <c r="E15" s="26"/>
      <c r="F15" s="26"/>
      <c r="G15" s="26"/>
      <c r="H15" s="25"/>
      <c r="I15" s="340" t="s">
        <v>99</v>
      </c>
      <c r="J15" s="340"/>
      <c r="K15" s="340"/>
      <c r="L15" s="340"/>
      <c r="M15" s="26"/>
      <c r="N15" s="25"/>
      <c r="O15" s="341" t="s">
        <v>30</v>
      </c>
      <c r="P15" s="341"/>
      <c r="Q15" s="341"/>
      <c r="R15" s="341"/>
      <c r="S15" s="26"/>
      <c r="T15" s="25"/>
      <c r="U15" s="26"/>
      <c r="V15" s="26"/>
      <c r="W15" s="26"/>
      <c r="X15" s="26"/>
      <c r="Y15" s="26"/>
      <c r="Z15" s="27"/>
      <c r="AA15" s="342" t="s">
        <v>100</v>
      </c>
      <c r="AB15" s="342"/>
      <c r="AC15" s="342"/>
      <c r="AD15" s="342"/>
      <c r="AE15" s="28"/>
      <c r="AF15" s="25"/>
      <c r="AG15" s="342" t="s">
        <v>101</v>
      </c>
      <c r="AH15" s="342"/>
      <c r="AI15" s="342"/>
      <c r="AJ15" s="342"/>
      <c r="AK15" s="28"/>
      <c r="AL15" s="25"/>
      <c r="AM15" s="26"/>
      <c r="AN15" s="26"/>
      <c r="AO15" s="26"/>
      <c r="AP15" s="26"/>
      <c r="AQ15" s="28"/>
      <c r="AR15" s="353"/>
      <c r="AS15" s="354"/>
      <c r="AT15" s="354"/>
      <c r="AU15" s="354"/>
      <c r="AV15" s="354"/>
      <c r="AW15" s="355"/>
    </row>
    <row r="16" spans="1:49" ht="12" customHeight="1" x14ac:dyDescent="0.15">
      <c r="A16" s="5"/>
      <c r="B16" s="25"/>
      <c r="C16" s="26"/>
      <c r="D16" s="26"/>
      <c r="E16" s="26"/>
      <c r="F16" s="26"/>
      <c r="G16" s="26"/>
      <c r="H16" s="25"/>
      <c r="I16" s="340"/>
      <c r="J16" s="340"/>
      <c r="K16" s="340"/>
      <c r="L16" s="340"/>
      <c r="M16" s="26"/>
      <c r="N16" s="25"/>
      <c r="O16" s="341"/>
      <c r="P16" s="341"/>
      <c r="Q16" s="341"/>
      <c r="R16" s="341"/>
      <c r="S16" s="26"/>
      <c r="T16" s="25"/>
      <c r="U16" s="346" t="s">
        <v>31</v>
      </c>
      <c r="V16" s="347"/>
      <c r="W16" s="347"/>
      <c r="X16" s="347"/>
      <c r="Y16" s="26"/>
      <c r="Z16" s="27"/>
      <c r="AA16" s="343"/>
      <c r="AB16" s="343"/>
      <c r="AC16" s="343"/>
      <c r="AD16" s="343"/>
      <c r="AE16" s="28"/>
      <c r="AF16" s="25"/>
      <c r="AG16" s="342"/>
      <c r="AH16" s="342"/>
      <c r="AI16" s="342"/>
      <c r="AJ16" s="342"/>
      <c r="AK16" s="28"/>
      <c r="AL16" s="25"/>
      <c r="AM16" s="348" t="s">
        <v>32</v>
      </c>
      <c r="AN16" s="349"/>
      <c r="AO16" s="349"/>
      <c r="AP16" s="349"/>
      <c r="AQ16" s="28"/>
      <c r="AR16" s="353"/>
      <c r="AS16" s="354"/>
      <c r="AT16" s="354"/>
      <c r="AU16" s="354"/>
      <c r="AV16" s="354"/>
      <c r="AW16" s="355"/>
    </row>
    <row r="17" spans="1:49" ht="12" customHeight="1" x14ac:dyDescent="0.15">
      <c r="A17" s="5"/>
      <c r="B17" s="25"/>
      <c r="C17" s="26"/>
      <c r="D17" s="26"/>
      <c r="E17" s="26"/>
      <c r="F17" s="26"/>
      <c r="G17" s="26"/>
      <c r="H17" s="25"/>
      <c r="I17" s="340"/>
      <c r="J17" s="340"/>
      <c r="K17" s="340"/>
      <c r="L17" s="340"/>
      <c r="M17" s="26"/>
      <c r="N17" s="25"/>
      <c r="O17" s="341"/>
      <c r="P17" s="341"/>
      <c r="Q17" s="341"/>
      <c r="R17" s="341"/>
      <c r="S17" s="26"/>
      <c r="T17" s="25"/>
      <c r="U17" s="26"/>
      <c r="V17" s="26"/>
      <c r="W17" s="26"/>
      <c r="X17" s="26"/>
      <c r="Y17" s="26"/>
      <c r="Z17" s="27"/>
      <c r="AA17" s="344"/>
      <c r="AB17" s="344"/>
      <c r="AC17" s="344"/>
      <c r="AD17" s="344"/>
      <c r="AE17" s="28"/>
      <c r="AF17" s="25"/>
      <c r="AG17" s="29"/>
      <c r="AH17" s="29"/>
      <c r="AI17" s="29"/>
      <c r="AJ17" s="29"/>
      <c r="AK17" s="28"/>
      <c r="AL17" s="25"/>
      <c r="AM17" s="26"/>
      <c r="AN17" s="26"/>
      <c r="AO17" s="26"/>
      <c r="AP17" s="26"/>
      <c r="AQ17" s="28"/>
      <c r="AR17" s="353"/>
      <c r="AS17" s="354"/>
      <c r="AT17" s="354"/>
      <c r="AU17" s="354"/>
      <c r="AV17" s="354"/>
      <c r="AW17" s="355"/>
    </row>
    <row r="18" spans="1:49" ht="12" customHeight="1" x14ac:dyDescent="0.15">
      <c r="A18" s="30" t="s">
        <v>36</v>
      </c>
      <c r="B18" s="31"/>
      <c r="C18" s="12"/>
      <c r="D18" s="12"/>
      <c r="E18" s="12"/>
      <c r="F18" s="12"/>
      <c r="G18" s="12"/>
      <c r="H18" s="31"/>
      <c r="I18" s="12"/>
      <c r="J18" s="12"/>
      <c r="K18" s="12"/>
      <c r="L18" s="12"/>
      <c r="M18" s="12"/>
      <c r="N18" s="31"/>
      <c r="O18" s="12"/>
      <c r="P18" s="12"/>
      <c r="Q18" s="12"/>
      <c r="R18" s="12"/>
      <c r="S18" s="12"/>
      <c r="T18" s="31"/>
      <c r="U18" s="12"/>
      <c r="V18" s="12"/>
      <c r="W18" s="12"/>
      <c r="X18" s="12"/>
      <c r="Y18" s="12"/>
      <c r="Z18" s="32"/>
      <c r="AA18" s="345"/>
      <c r="AB18" s="345"/>
      <c r="AC18" s="345"/>
      <c r="AD18" s="345"/>
      <c r="AE18" s="33"/>
      <c r="AF18" s="31"/>
      <c r="AG18" s="12"/>
      <c r="AH18" s="12"/>
      <c r="AI18" s="12"/>
      <c r="AJ18" s="12"/>
      <c r="AK18" s="33"/>
      <c r="AL18" s="31"/>
      <c r="AM18" s="12"/>
      <c r="AN18" s="12"/>
      <c r="AO18" s="12"/>
      <c r="AP18" s="12"/>
      <c r="AQ18" s="33"/>
      <c r="AR18" s="356"/>
      <c r="AS18" s="357"/>
      <c r="AT18" s="357"/>
      <c r="AU18" s="357"/>
      <c r="AV18" s="357"/>
      <c r="AW18" s="358"/>
    </row>
    <row r="19" spans="1:49" ht="7.15" customHeight="1" x14ac:dyDescent="0.15">
      <c r="A19" s="34"/>
      <c r="B19" s="35"/>
      <c r="C19" s="36" t="s">
        <v>50</v>
      </c>
      <c r="D19" s="37"/>
      <c r="E19" s="37"/>
      <c r="F19" s="37"/>
      <c r="G19" s="36" t="s">
        <v>51</v>
      </c>
      <c r="H19" s="35"/>
      <c r="I19" s="36" t="s">
        <v>50</v>
      </c>
      <c r="J19" s="37"/>
      <c r="K19" s="37"/>
      <c r="L19" s="37"/>
      <c r="M19" s="36" t="s">
        <v>51</v>
      </c>
      <c r="N19" s="35"/>
      <c r="O19" s="36" t="s">
        <v>102</v>
      </c>
      <c r="P19" s="37"/>
      <c r="Q19" s="37"/>
      <c r="R19" s="37"/>
      <c r="S19" s="36" t="s">
        <v>51</v>
      </c>
      <c r="T19" s="35"/>
      <c r="U19" s="36" t="s">
        <v>50</v>
      </c>
      <c r="V19" s="37"/>
      <c r="W19" s="37"/>
      <c r="X19" s="37"/>
      <c r="Y19" s="37" t="s">
        <v>51</v>
      </c>
      <c r="Z19" s="38"/>
      <c r="AA19" s="36" t="s">
        <v>50</v>
      </c>
      <c r="AB19" s="37"/>
      <c r="AC19" s="37"/>
      <c r="AD19" s="37"/>
      <c r="AE19" s="36" t="s">
        <v>51</v>
      </c>
      <c r="AF19" s="35"/>
      <c r="AG19" s="36" t="s">
        <v>50</v>
      </c>
      <c r="AH19" s="37"/>
      <c r="AI19" s="37"/>
      <c r="AJ19" s="37"/>
      <c r="AK19" s="36" t="s">
        <v>51</v>
      </c>
      <c r="AL19" s="35"/>
      <c r="AM19" s="36" t="s">
        <v>50</v>
      </c>
      <c r="AN19" s="37"/>
      <c r="AO19" s="37"/>
      <c r="AP19" s="37"/>
      <c r="AQ19" s="36" t="s">
        <v>51</v>
      </c>
      <c r="AR19" s="425"/>
      <c r="AS19" s="426"/>
      <c r="AT19" s="425"/>
      <c r="AU19" s="429"/>
      <c r="AV19" s="429"/>
      <c r="AW19" s="426"/>
    </row>
    <row r="20" spans="1:49" ht="12.75" customHeight="1" x14ac:dyDescent="0.15">
      <c r="A20" s="39" t="s">
        <v>112</v>
      </c>
      <c r="B20" s="684">
        <v>11</v>
      </c>
      <c r="C20" s="685"/>
      <c r="D20" s="686">
        <v>2763511</v>
      </c>
      <c r="E20" s="687"/>
      <c r="F20" s="687"/>
      <c r="G20" s="688"/>
      <c r="H20" s="684">
        <v>2</v>
      </c>
      <c r="I20" s="685"/>
      <c r="J20" s="686">
        <v>835668</v>
      </c>
      <c r="K20" s="687"/>
      <c r="L20" s="687"/>
      <c r="M20" s="688"/>
      <c r="N20" s="684">
        <v>2</v>
      </c>
      <c r="O20" s="685"/>
      <c r="P20" s="686">
        <v>187406</v>
      </c>
      <c r="Q20" s="687"/>
      <c r="R20" s="687"/>
      <c r="S20" s="688"/>
      <c r="T20" s="298">
        <f>+B20+H20</f>
        <v>13</v>
      </c>
      <c r="U20" s="299"/>
      <c r="V20" s="300">
        <f>+D20+J20</f>
        <v>3599179</v>
      </c>
      <c r="W20" s="301"/>
      <c r="X20" s="301"/>
      <c r="Y20" s="301"/>
      <c r="Z20" s="302">
        <f>+B20</f>
        <v>11</v>
      </c>
      <c r="AA20" s="303"/>
      <c r="AB20" s="327">
        <f>+D20</f>
        <v>2763511</v>
      </c>
      <c r="AC20" s="328"/>
      <c r="AD20" s="328"/>
      <c r="AE20" s="329"/>
      <c r="AF20" s="679">
        <f>+H20</f>
        <v>2</v>
      </c>
      <c r="AG20" s="680"/>
      <c r="AH20" s="681">
        <f>+J20</f>
        <v>835668</v>
      </c>
      <c r="AI20" s="682"/>
      <c r="AJ20" s="682"/>
      <c r="AK20" s="683"/>
      <c r="AL20" s="298">
        <f>Z20+AF20</f>
        <v>13</v>
      </c>
      <c r="AM20" s="299"/>
      <c r="AN20" s="151">
        <f>AB20+AH20</f>
        <v>3599179</v>
      </c>
      <c r="AO20" s="315"/>
      <c r="AP20" s="315"/>
      <c r="AQ20" s="316"/>
      <c r="AR20" s="427"/>
      <c r="AS20" s="428"/>
      <c r="AT20" s="427"/>
      <c r="AU20" s="430"/>
      <c r="AV20" s="430"/>
      <c r="AW20" s="428"/>
    </row>
    <row r="21" spans="1:49" ht="12.75" customHeight="1" x14ac:dyDescent="0.15">
      <c r="A21" s="40" t="s">
        <v>98</v>
      </c>
      <c r="B21" s="684">
        <v>11</v>
      </c>
      <c r="C21" s="685"/>
      <c r="D21" s="686">
        <v>2772992</v>
      </c>
      <c r="E21" s="687"/>
      <c r="F21" s="687"/>
      <c r="G21" s="688"/>
      <c r="H21" s="684">
        <v>2</v>
      </c>
      <c r="I21" s="685"/>
      <c r="J21" s="686">
        <v>838119</v>
      </c>
      <c r="K21" s="687"/>
      <c r="L21" s="687"/>
      <c r="M21" s="688"/>
      <c r="N21" s="684">
        <v>2</v>
      </c>
      <c r="O21" s="685"/>
      <c r="P21" s="686">
        <v>177119</v>
      </c>
      <c r="Q21" s="687"/>
      <c r="R21" s="687"/>
      <c r="S21" s="688"/>
      <c r="T21" s="298">
        <f t="shared" ref="T21:T33" si="0">+B21+H21</f>
        <v>13</v>
      </c>
      <c r="U21" s="299"/>
      <c r="V21" s="300">
        <f t="shared" ref="V21:V33" si="1">+D21+J21</f>
        <v>3611111</v>
      </c>
      <c r="W21" s="301"/>
      <c r="X21" s="301"/>
      <c r="Y21" s="301"/>
      <c r="Z21" s="302">
        <f t="shared" ref="Z21:Z31" si="2">+B21</f>
        <v>11</v>
      </c>
      <c r="AA21" s="303"/>
      <c r="AB21" s="327">
        <f t="shared" ref="AB21:AB33" si="3">+D21</f>
        <v>2772992</v>
      </c>
      <c r="AC21" s="328"/>
      <c r="AD21" s="328"/>
      <c r="AE21" s="329"/>
      <c r="AF21" s="679">
        <f t="shared" ref="AF21:AF33" si="4">+H21</f>
        <v>2</v>
      </c>
      <c r="AG21" s="680"/>
      <c r="AH21" s="681">
        <f t="shared" ref="AH21:AH33" si="5">+J21</f>
        <v>838119</v>
      </c>
      <c r="AI21" s="682"/>
      <c r="AJ21" s="682"/>
      <c r="AK21" s="683"/>
      <c r="AL21" s="298">
        <f t="shared" ref="AL21:AL34" si="6">Z21+AF21</f>
        <v>13</v>
      </c>
      <c r="AM21" s="299"/>
      <c r="AN21" s="151">
        <f t="shared" ref="AN21:AN34" si="7">AB21+AH21</f>
        <v>3611111</v>
      </c>
      <c r="AO21" s="315"/>
      <c r="AP21" s="315"/>
      <c r="AQ21" s="316"/>
      <c r="AR21" s="317"/>
      <c r="AS21" s="318"/>
      <c r="AT21" s="319"/>
      <c r="AU21" s="320"/>
      <c r="AV21" s="320"/>
      <c r="AW21" s="321"/>
    </row>
    <row r="22" spans="1:49" ht="12.75" customHeight="1" x14ac:dyDescent="0.15">
      <c r="A22" s="40" t="s">
        <v>52</v>
      </c>
      <c r="B22" s="684">
        <v>11</v>
      </c>
      <c r="C22" s="685"/>
      <c r="D22" s="686">
        <v>2758643</v>
      </c>
      <c r="E22" s="687"/>
      <c r="F22" s="687"/>
      <c r="G22" s="688"/>
      <c r="H22" s="684">
        <v>2</v>
      </c>
      <c r="I22" s="685"/>
      <c r="J22" s="686">
        <v>837205</v>
      </c>
      <c r="K22" s="687"/>
      <c r="L22" s="687"/>
      <c r="M22" s="688"/>
      <c r="N22" s="684">
        <v>2</v>
      </c>
      <c r="O22" s="685"/>
      <c r="P22" s="686">
        <v>179235</v>
      </c>
      <c r="Q22" s="687"/>
      <c r="R22" s="687"/>
      <c r="S22" s="688"/>
      <c r="T22" s="298">
        <f t="shared" si="0"/>
        <v>13</v>
      </c>
      <c r="U22" s="299"/>
      <c r="V22" s="300">
        <f t="shared" si="1"/>
        <v>3595848</v>
      </c>
      <c r="W22" s="301"/>
      <c r="X22" s="301"/>
      <c r="Y22" s="301"/>
      <c r="Z22" s="302">
        <f t="shared" si="2"/>
        <v>11</v>
      </c>
      <c r="AA22" s="303"/>
      <c r="AB22" s="327">
        <f t="shared" si="3"/>
        <v>2758643</v>
      </c>
      <c r="AC22" s="328"/>
      <c r="AD22" s="328"/>
      <c r="AE22" s="329"/>
      <c r="AF22" s="679">
        <f t="shared" si="4"/>
        <v>2</v>
      </c>
      <c r="AG22" s="680"/>
      <c r="AH22" s="681">
        <f t="shared" si="5"/>
        <v>837205</v>
      </c>
      <c r="AI22" s="682"/>
      <c r="AJ22" s="682"/>
      <c r="AK22" s="683"/>
      <c r="AL22" s="298">
        <f t="shared" si="6"/>
        <v>13</v>
      </c>
      <c r="AM22" s="299"/>
      <c r="AN22" s="151">
        <f t="shared" si="7"/>
        <v>3595848</v>
      </c>
      <c r="AO22" s="315"/>
      <c r="AP22" s="315"/>
      <c r="AQ22" s="316"/>
      <c r="AR22" s="317"/>
      <c r="AS22" s="318"/>
      <c r="AT22" s="319"/>
      <c r="AU22" s="320"/>
      <c r="AV22" s="320"/>
      <c r="AW22" s="321"/>
    </row>
    <row r="23" spans="1:49" ht="12.75" customHeight="1" x14ac:dyDescent="0.15">
      <c r="A23" s="40" t="s">
        <v>53</v>
      </c>
      <c r="B23" s="684">
        <v>11</v>
      </c>
      <c r="C23" s="685"/>
      <c r="D23" s="686">
        <v>2781205</v>
      </c>
      <c r="E23" s="687"/>
      <c r="F23" s="687"/>
      <c r="G23" s="688"/>
      <c r="H23" s="684">
        <v>2</v>
      </c>
      <c r="I23" s="685"/>
      <c r="J23" s="686">
        <v>839456</v>
      </c>
      <c r="K23" s="687"/>
      <c r="L23" s="687"/>
      <c r="M23" s="688"/>
      <c r="N23" s="684">
        <v>2</v>
      </c>
      <c r="O23" s="685"/>
      <c r="P23" s="686">
        <v>183496</v>
      </c>
      <c r="Q23" s="687"/>
      <c r="R23" s="687"/>
      <c r="S23" s="688"/>
      <c r="T23" s="298">
        <f t="shared" si="0"/>
        <v>13</v>
      </c>
      <c r="U23" s="299"/>
      <c r="V23" s="300">
        <f t="shared" si="1"/>
        <v>3620661</v>
      </c>
      <c r="W23" s="301"/>
      <c r="X23" s="301"/>
      <c r="Y23" s="301"/>
      <c r="Z23" s="302">
        <f t="shared" si="2"/>
        <v>11</v>
      </c>
      <c r="AA23" s="303"/>
      <c r="AB23" s="327">
        <f t="shared" si="3"/>
        <v>2781205</v>
      </c>
      <c r="AC23" s="328"/>
      <c r="AD23" s="328"/>
      <c r="AE23" s="329"/>
      <c r="AF23" s="679">
        <f t="shared" si="4"/>
        <v>2</v>
      </c>
      <c r="AG23" s="680"/>
      <c r="AH23" s="681">
        <f t="shared" si="5"/>
        <v>839456</v>
      </c>
      <c r="AI23" s="682"/>
      <c r="AJ23" s="682"/>
      <c r="AK23" s="683"/>
      <c r="AL23" s="298">
        <f t="shared" si="6"/>
        <v>13</v>
      </c>
      <c r="AM23" s="299"/>
      <c r="AN23" s="151">
        <f t="shared" si="7"/>
        <v>3620661</v>
      </c>
      <c r="AO23" s="315"/>
      <c r="AP23" s="315"/>
      <c r="AQ23" s="316"/>
      <c r="AR23" s="317"/>
      <c r="AS23" s="318"/>
      <c r="AT23" s="319"/>
      <c r="AU23" s="320"/>
      <c r="AV23" s="320"/>
      <c r="AW23" s="321"/>
    </row>
    <row r="24" spans="1:49" ht="12.75" customHeight="1" x14ac:dyDescent="0.15">
      <c r="A24" s="40" t="s">
        <v>54</v>
      </c>
      <c r="B24" s="684">
        <v>11</v>
      </c>
      <c r="C24" s="685"/>
      <c r="D24" s="686">
        <v>2799800</v>
      </c>
      <c r="E24" s="687"/>
      <c r="F24" s="687"/>
      <c r="G24" s="688"/>
      <c r="H24" s="684">
        <v>2</v>
      </c>
      <c r="I24" s="685"/>
      <c r="J24" s="686">
        <v>842514</v>
      </c>
      <c r="K24" s="687"/>
      <c r="L24" s="687"/>
      <c r="M24" s="688"/>
      <c r="N24" s="684">
        <v>2</v>
      </c>
      <c r="O24" s="685"/>
      <c r="P24" s="686">
        <v>184145</v>
      </c>
      <c r="Q24" s="687"/>
      <c r="R24" s="687"/>
      <c r="S24" s="688"/>
      <c r="T24" s="298">
        <f t="shared" si="0"/>
        <v>13</v>
      </c>
      <c r="U24" s="299"/>
      <c r="V24" s="300">
        <f t="shared" si="1"/>
        <v>3642314</v>
      </c>
      <c r="W24" s="301"/>
      <c r="X24" s="301"/>
      <c r="Y24" s="301"/>
      <c r="Z24" s="302">
        <f t="shared" si="2"/>
        <v>11</v>
      </c>
      <c r="AA24" s="303"/>
      <c r="AB24" s="327">
        <f t="shared" si="3"/>
        <v>2799800</v>
      </c>
      <c r="AC24" s="328"/>
      <c r="AD24" s="328"/>
      <c r="AE24" s="329"/>
      <c r="AF24" s="679">
        <f t="shared" si="4"/>
        <v>2</v>
      </c>
      <c r="AG24" s="680"/>
      <c r="AH24" s="681">
        <f t="shared" si="5"/>
        <v>842514</v>
      </c>
      <c r="AI24" s="682"/>
      <c r="AJ24" s="682"/>
      <c r="AK24" s="683"/>
      <c r="AL24" s="298">
        <f t="shared" si="6"/>
        <v>13</v>
      </c>
      <c r="AM24" s="299"/>
      <c r="AN24" s="151">
        <f t="shared" si="7"/>
        <v>3642314</v>
      </c>
      <c r="AO24" s="315"/>
      <c r="AP24" s="315"/>
      <c r="AQ24" s="316"/>
      <c r="AR24" s="317"/>
      <c r="AS24" s="318"/>
      <c r="AT24" s="319"/>
      <c r="AU24" s="320"/>
      <c r="AV24" s="320"/>
      <c r="AW24" s="321"/>
    </row>
    <row r="25" spans="1:49" ht="12.75" customHeight="1" x14ac:dyDescent="0.15">
      <c r="A25" s="40" t="s">
        <v>55</v>
      </c>
      <c r="B25" s="684">
        <v>10</v>
      </c>
      <c r="C25" s="685"/>
      <c r="D25" s="689">
        <v>2804513</v>
      </c>
      <c r="E25" s="690"/>
      <c r="F25" s="690"/>
      <c r="G25" s="691"/>
      <c r="H25" s="684">
        <v>2</v>
      </c>
      <c r="I25" s="685"/>
      <c r="J25" s="686">
        <v>856772</v>
      </c>
      <c r="K25" s="687"/>
      <c r="L25" s="687"/>
      <c r="M25" s="688"/>
      <c r="N25" s="684">
        <v>2</v>
      </c>
      <c r="O25" s="685"/>
      <c r="P25" s="686">
        <v>184494</v>
      </c>
      <c r="Q25" s="687"/>
      <c r="R25" s="687"/>
      <c r="S25" s="688"/>
      <c r="T25" s="298">
        <f t="shared" si="0"/>
        <v>12</v>
      </c>
      <c r="U25" s="299"/>
      <c r="V25" s="300">
        <f t="shared" si="1"/>
        <v>3661285</v>
      </c>
      <c r="W25" s="301"/>
      <c r="X25" s="301"/>
      <c r="Y25" s="301"/>
      <c r="Z25" s="302">
        <f t="shared" si="2"/>
        <v>10</v>
      </c>
      <c r="AA25" s="303"/>
      <c r="AB25" s="327">
        <f t="shared" si="3"/>
        <v>2804513</v>
      </c>
      <c r="AC25" s="328"/>
      <c r="AD25" s="328"/>
      <c r="AE25" s="329"/>
      <c r="AF25" s="679">
        <f t="shared" si="4"/>
        <v>2</v>
      </c>
      <c r="AG25" s="680"/>
      <c r="AH25" s="681">
        <f t="shared" si="5"/>
        <v>856772</v>
      </c>
      <c r="AI25" s="682"/>
      <c r="AJ25" s="682"/>
      <c r="AK25" s="683"/>
      <c r="AL25" s="298">
        <f t="shared" si="6"/>
        <v>12</v>
      </c>
      <c r="AM25" s="299"/>
      <c r="AN25" s="151">
        <f t="shared" si="7"/>
        <v>3661285</v>
      </c>
      <c r="AO25" s="315"/>
      <c r="AP25" s="315"/>
      <c r="AQ25" s="316"/>
      <c r="AR25" s="317"/>
      <c r="AS25" s="318"/>
      <c r="AT25" s="319"/>
      <c r="AU25" s="320"/>
      <c r="AV25" s="320"/>
      <c r="AW25" s="321"/>
    </row>
    <row r="26" spans="1:49" ht="12.75" customHeight="1" x14ac:dyDescent="0.15">
      <c r="A26" s="40" t="s">
        <v>56</v>
      </c>
      <c r="B26" s="684">
        <v>10</v>
      </c>
      <c r="C26" s="685"/>
      <c r="D26" s="689">
        <v>2835766</v>
      </c>
      <c r="E26" s="690"/>
      <c r="F26" s="690"/>
      <c r="G26" s="691"/>
      <c r="H26" s="684">
        <v>2</v>
      </c>
      <c r="I26" s="685"/>
      <c r="J26" s="686">
        <v>856992</v>
      </c>
      <c r="K26" s="687"/>
      <c r="L26" s="687"/>
      <c r="M26" s="688"/>
      <c r="N26" s="684">
        <v>2</v>
      </c>
      <c r="O26" s="685"/>
      <c r="P26" s="686">
        <v>185655</v>
      </c>
      <c r="Q26" s="687"/>
      <c r="R26" s="687"/>
      <c r="S26" s="688"/>
      <c r="T26" s="298">
        <f t="shared" si="0"/>
        <v>12</v>
      </c>
      <c r="U26" s="299"/>
      <c r="V26" s="300">
        <f t="shared" si="1"/>
        <v>3692758</v>
      </c>
      <c r="W26" s="301"/>
      <c r="X26" s="301"/>
      <c r="Y26" s="301"/>
      <c r="Z26" s="302">
        <f t="shared" si="2"/>
        <v>10</v>
      </c>
      <c r="AA26" s="303"/>
      <c r="AB26" s="327">
        <f t="shared" si="3"/>
        <v>2835766</v>
      </c>
      <c r="AC26" s="328"/>
      <c r="AD26" s="328"/>
      <c r="AE26" s="329"/>
      <c r="AF26" s="679">
        <f t="shared" si="4"/>
        <v>2</v>
      </c>
      <c r="AG26" s="680"/>
      <c r="AH26" s="681">
        <f t="shared" si="5"/>
        <v>856992</v>
      </c>
      <c r="AI26" s="682"/>
      <c r="AJ26" s="682"/>
      <c r="AK26" s="683"/>
      <c r="AL26" s="298">
        <f t="shared" si="6"/>
        <v>12</v>
      </c>
      <c r="AM26" s="299"/>
      <c r="AN26" s="151">
        <f t="shared" si="7"/>
        <v>3692758</v>
      </c>
      <c r="AO26" s="315"/>
      <c r="AP26" s="315"/>
      <c r="AQ26" s="316"/>
      <c r="AR26" s="317"/>
      <c r="AS26" s="318"/>
      <c r="AT26" s="319"/>
      <c r="AU26" s="320"/>
      <c r="AV26" s="320"/>
      <c r="AW26" s="321"/>
    </row>
    <row r="27" spans="1:49" ht="12.75" customHeight="1" x14ac:dyDescent="0.15">
      <c r="A27" s="40" t="s">
        <v>57</v>
      </c>
      <c r="B27" s="684">
        <v>10</v>
      </c>
      <c r="C27" s="685"/>
      <c r="D27" s="689">
        <v>2451999</v>
      </c>
      <c r="E27" s="690"/>
      <c r="F27" s="690"/>
      <c r="G27" s="691"/>
      <c r="H27" s="684">
        <v>2</v>
      </c>
      <c r="I27" s="685"/>
      <c r="J27" s="686">
        <v>859113</v>
      </c>
      <c r="K27" s="687"/>
      <c r="L27" s="687"/>
      <c r="M27" s="688"/>
      <c r="N27" s="684">
        <v>2</v>
      </c>
      <c r="O27" s="685"/>
      <c r="P27" s="686">
        <v>185432</v>
      </c>
      <c r="Q27" s="687"/>
      <c r="R27" s="687"/>
      <c r="S27" s="688"/>
      <c r="T27" s="298">
        <f t="shared" si="0"/>
        <v>12</v>
      </c>
      <c r="U27" s="299"/>
      <c r="V27" s="300">
        <f t="shared" si="1"/>
        <v>3311112</v>
      </c>
      <c r="W27" s="301"/>
      <c r="X27" s="301"/>
      <c r="Y27" s="301"/>
      <c r="Z27" s="302">
        <f t="shared" si="2"/>
        <v>10</v>
      </c>
      <c r="AA27" s="303"/>
      <c r="AB27" s="327">
        <f t="shared" si="3"/>
        <v>2451999</v>
      </c>
      <c r="AC27" s="328"/>
      <c r="AD27" s="328"/>
      <c r="AE27" s="329"/>
      <c r="AF27" s="679">
        <f t="shared" si="4"/>
        <v>2</v>
      </c>
      <c r="AG27" s="680"/>
      <c r="AH27" s="681">
        <f t="shared" si="5"/>
        <v>859113</v>
      </c>
      <c r="AI27" s="682"/>
      <c r="AJ27" s="682"/>
      <c r="AK27" s="683"/>
      <c r="AL27" s="298">
        <f t="shared" si="6"/>
        <v>12</v>
      </c>
      <c r="AM27" s="299"/>
      <c r="AN27" s="151">
        <f t="shared" si="7"/>
        <v>3311112</v>
      </c>
      <c r="AO27" s="315"/>
      <c r="AP27" s="315"/>
      <c r="AQ27" s="316"/>
      <c r="AR27" s="317"/>
      <c r="AS27" s="318"/>
      <c r="AT27" s="319"/>
      <c r="AU27" s="320"/>
      <c r="AV27" s="320"/>
      <c r="AW27" s="321"/>
    </row>
    <row r="28" spans="1:49" ht="12.75" customHeight="1" x14ac:dyDescent="0.15">
      <c r="A28" s="40" t="s">
        <v>58</v>
      </c>
      <c r="B28" s="684">
        <v>10</v>
      </c>
      <c r="C28" s="685"/>
      <c r="D28" s="689">
        <v>2943210</v>
      </c>
      <c r="E28" s="690"/>
      <c r="F28" s="690"/>
      <c r="G28" s="691"/>
      <c r="H28" s="684">
        <v>2</v>
      </c>
      <c r="I28" s="685"/>
      <c r="J28" s="686">
        <v>861414</v>
      </c>
      <c r="K28" s="687"/>
      <c r="L28" s="687"/>
      <c r="M28" s="688"/>
      <c r="N28" s="684">
        <v>2</v>
      </c>
      <c r="O28" s="685"/>
      <c r="P28" s="686">
        <v>185771</v>
      </c>
      <c r="Q28" s="687"/>
      <c r="R28" s="687"/>
      <c r="S28" s="688"/>
      <c r="T28" s="298">
        <f t="shared" si="0"/>
        <v>12</v>
      </c>
      <c r="U28" s="299"/>
      <c r="V28" s="300">
        <f t="shared" si="1"/>
        <v>3804624</v>
      </c>
      <c r="W28" s="301"/>
      <c r="X28" s="301"/>
      <c r="Y28" s="301"/>
      <c r="Z28" s="302">
        <f t="shared" si="2"/>
        <v>10</v>
      </c>
      <c r="AA28" s="303"/>
      <c r="AB28" s="327">
        <f t="shared" si="3"/>
        <v>2943210</v>
      </c>
      <c r="AC28" s="328"/>
      <c r="AD28" s="328"/>
      <c r="AE28" s="329"/>
      <c r="AF28" s="679">
        <f t="shared" si="4"/>
        <v>2</v>
      </c>
      <c r="AG28" s="680"/>
      <c r="AH28" s="681">
        <f t="shared" si="5"/>
        <v>861414</v>
      </c>
      <c r="AI28" s="682"/>
      <c r="AJ28" s="682"/>
      <c r="AK28" s="683"/>
      <c r="AL28" s="298">
        <f t="shared" si="6"/>
        <v>12</v>
      </c>
      <c r="AM28" s="299"/>
      <c r="AN28" s="151">
        <f t="shared" si="7"/>
        <v>3804624</v>
      </c>
      <c r="AO28" s="315"/>
      <c r="AP28" s="315"/>
      <c r="AQ28" s="316"/>
      <c r="AR28" s="317"/>
      <c r="AS28" s="318"/>
      <c r="AT28" s="319"/>
      <c r="AU28" s="320"/>
      <c r="AV28" s="320"/>
      <c r="AW28" s="321"/>
    </row>
    <row r="29" spans="1:49" ht="12.75" customHeight="1" x14ac:dyDescent="0.15">
      <c r="A29" s="41" t="s">
        <v>113</v>
      </c>
      <c r="B29" s="684">
        <v>10</v>
      </c>
      <c r="C29" s="685"/>
      <c r="D29" s="689">
        <v>2898835</v>
      </c>
      <c r="E29" s="690"/>
      <c r="F29" s="690"/>
      <c r="G29" s="691"/>
      <c r="H29" s="684">
        <v>2</v>
      </c>
      <c r="I29" s="685"/>
      <c r="J29" s="686">
        <v>864227</v>
      </c>
      <c r="K29" s="687"/>
      <c r="L29" s="687"/>
      <c r="M29" s="688"/>
      <c r="N29" s="684">
        <v>2</v>
      </c>
      <c r="O29" s="685"/>
      <c r="P29" s="686">
        <v>186516</v>
      </c>
      <c r="Q29" s="687"/>
      <c r="R29" s="687"/>
      <c r="S29" s="688"/>
      <c r="T29" s="298">
        <f t="shared" si="0"/>
        <v>12</v>
      </c>
      <c r="U29" s="299"/>
      <c r="V29" s="300">
        <f t="shared" si="1"/>
        <v>3763062</v>
      </c>
      <c r="W29" s="301"/>
      <c r="X29" s="301"/>
      <c r="Y29" s="301"/>
      <c r="Z29" s="302">
        <f t="shared" si="2"/>
        <v>10</v>
      </c>
      <c r="AA29" s="303"/>
      <c r="AB29" s="327">
        <f t="shared" si="3"/>
        <v>2898835</v>
      </c>
      <c r="AC29" s="328"/>
      <c r="AD29" s="328"/>
      <c r="AE29" s="329"/>
      <c r="AF29" s="679">
        <f t="shared" si="4"/>
        <v>2</v>
      </c>
      <c r="AG29" s="680"/>
      <c r="AH29" s="681">
        <f t="shared" si="5"/>
        <v>864227</v>
      </c>
      <c r="AI29" s="682"/>
      <c r="AJ29" s="682"/>
      <c r="AK29" s="683"/>
      <c r="AL29" s="298">
        <f t="shared" si="6"/>
        <v>12</v>
      </c>
      <c r="AM29" s="299"/>
      <c r="AN29" s="151">
        <f t="shared" si="7"/>
        <v>3763062</v>
      </c>
      <c r="AO29" s="315"/>
      <c r="AP29" s="315"/>
      <c r="AQ29" s="316"/>
      <c r="AR29" s="317"/>
      <c r="AS29" s="318"/>
      <c r="AT29" s="319"/>
      <c r="AU29" s="320"/>
      <c r="AV29" s="320"/>
      <c r="AW29" s="321"/>
    </row>
    <row r="30" spans="1:49" ht="12.75" customHeight="1" x14ac:dyDescent="0.15">
      <c r="A30" s="40" t="s">
        <v>59</v>
      </c>
      <c r="B30" s="684">
        <v>10</v>
      </c>
      <c r="C30" s="685"/>
      <c r="D30" s="686">
        <v>2909444</v>
      </c>
      <c r="E30" s="687"/>
      <c r="F30" s="687"/>
      <c r="G30" s="688"/>
      <c r="H30" s="684">
        <v>2</v>
      </c>
      <c r="I30" s="685"/>
      <c r="J30" s="686">
        <v>866118</v>
      </c>
      <c r="K30" s="687"/>
      <c r="L30" s="687"/>
      <c r="M30" s="688"/>
      <c r="N30" s="684">
        <v>2</v>
      </c>
      <c r="O30" s="685"/>
      <c r="P30" s="686">
        <v>184499</v>
      </c>
      <c r="Q30" s="687"/>
      <c r="R30" s="687"/>
      <c r="S30" s="688"/>
      <c r="T30" s="298">
        <f t="shared" si="0"/>
        <v>12</v>
      </c>
      <c r="U30" s="299"/>
      <c r="V30" s="300">
        <f t="shared" si="1"/>
        <v>3775562</v>
      </c>
      <c r="W30" s="301"/>
      <c r="X30" s="301"/>
      <c r="Y30" s="301"/>
      <c r="Z30" s="302">
        <f t="shared" si="2"/>
        <v>10</v>
      </c>
      <c r="AA30" s="303"/>
      <c r="AB30" s="327">
        <f t="shared" si="3"/>
        <v>2909444</v>
      </c>
      <c r="AC30" s="328"/>
      <c r="AD30" s="328"/>
      <c r="AE30" s="329"/>
      <c r="AF30" s="679">
        <f t="shared" si="4"/>
        <v>2</v>
      </c>
      <c r="AG30" s="680"/>
      <c r="AH30" s="681">
        <f t="shared" si="5"/>
        <v>866118</v>
      </c>
      <c r="AI30" s="682"/>
      <c r="AJ30" s="682"/>
      <c r="AK30" s="683"/>
      <c r="AL30" s="298">
        <f t="shared" si="6"/>
        <v>12</v>
      </c>
      <c r="AM30" s="299"/>
      <c r="AN30" s="151">
        <f t="shared" si="7"/>
        <v>3775562</v>
      </c>
      <c r="AO30" s="315"/>
      <c r="AP30" s="315"/>
      <c r="AQ30" s="316"/>
      <c r="AR30" s="317"/>
      <c r="AS30" s="318"/>
      <c r="AT30" s="319"/>
      <c r="AU30" s="320"/>
      <c r="AV30" s="320"/>
      <c r="AW30" s="321"/>
    </row>
    <row r="31" spans="1:49" ht="12.75" customHeight="1" x14ac:dyDescent="0.15">
      <c r="A31" s="40" t="s">
        <v>60</v>
      </c>
      <c r="B31" s="684">
        <v>10</v>
      </c>
      <c r="C31" s="685"/>
      <c r="D31" s="686">
        <v>2914556</v>
      </c>
      <c r="E31" s="687"/>
      <c r="F31" s="687"/>
      <c r="G31" s="688"/>
      <c r="H31" s="684">
        <v>2</v>
      </c>
      <c r="I31" s="685"/>
      <c r="J31" s="686">
        <v>868618</v>
      </c>
      <c r="K31" s="687"/>
      <c r="L31" s="687"/>
      <c r="M31" s="688"/>
      <c r="N31" s="684">
        <v>2</v>
      </c>
      <c r="O31" s="685"/>
      <c r="P31" s="686">
        <v>186818</v>
      </c>
      <c r="Q31" s="687"/>
      <c r="R31" s="687"/>
      <c r="S31" s="688"/>
      <c r="T31" s="298">
        <f t="shared" si="0"/>
        <v>12</v>
      </c>
      <c r="U31" s="299"/>
      <c r="V31" s="300">
        <f t="shared" si="1"/>
        <v>3783174</v>
      </c>
      <c r="W31" s="301"/>
      <c r="X31" s="301"/>
      <c r="Y31" s="301"/>
      <c r="Z31" s="302">
        <f t="shared" si="2"/>
        <v>10</v>
      </c>
      <c r="AA31" s="303"/>
      <c r="AB31" s="327">
        <f t="shared" si="3"/>
        <v>2914556</v>
      </c>
      <c r="AC31" s="328"/>
      <c r="AD31" s="328"/>
      <c r="AE31" s="329"/>
      <c r="AF31" s="679">
        <f t="shared" si="4"/>
        <v>2</v>
      </c>
      <c r="AG31" s="680"/>
      <c r="AH31" s="681">
        <f t="shared" si="5"/>
        <v>868618</v>
      </c>
      <c r="AI31" s="682"/>
      <c r="AJ31" s="682"/>
      <c r="AK31" s="683"/>
      <c r="AL31" s="298">
        <f t="shared" si="6"/>
        <v>12</v>
      </c>
      <c r="AM31" s="299"/>
      <c r="AN31" s="151">
        <f t="shared" si="7"/>
        <v>3783174</v>
      </c>
      <c r="AO31" s="315"/>
      <c r="AP31" s="315"/>
      <c r="AQ31" s="316"/>
      <c r="AR31" s="317"/>
      <c r="AS31" s="318"/>
      <c r="AT31" s="319"/>
      <c r="AU31" s="320"/>
      <c r="AV31" s="320"/>
      <c r="AW31" s="321"/>
    </row>
    <row r="32" spans="1:49" ht="12.75" customHeight="1" x14ac:dyDescent="0.15">
      <c r="A32" s="65" t="s">
        <v>103</v>
      </c>
      <c r="B32" s="684">
        <v>11</v>
      </c>
      <c r="C32" s="685"/>
      <c r="D32" s="686">
        <v>2200000</v>
      </c>
      <c r="E32" s="687"/>
      <c r="F32" s="687"/>
      <c r="G32" s="688"/>
      <c r="H32" s="684">
        <v>2</v>
      </c>
      <c r="I32" s="685"/>
      <c r="J32" s="686">
        <v>800000</v>
      </c>
      <c r="K32" s="687"/>
      <c r="L32" s="687"/>
      <c r="M32" s="688"/>
      <c r="N32" s="684"/>
      <c r="O32" s="685"/>
      <c r="P32" s="686"/>
      <c r="Q32" s="687"/>
      <c r="R32" s="687"/>
      <c r="S32" s="688"/>
      <c r="T32" s="298">
        <f t="shared" si="0"/>
        <v>13</v>
      </c>
      <c r="U32" s="299"/>
      <c r="V32" s="300">
        <f t="shared" si="1"/>
        <v>3000000</v>
      </c>
      <c r="W32" s="301"/>
      <c r="X32" s="301"/>
      <c r="Y32" s="301"/>
      <c r="Z32" s="302">
        <f>+B32</f>
        <v>11</v>
      </c>
      <c r="AA32" s="303"/>
      <c r="AB32" s="327">
        <f t="shared" si="3"/>
        <v>2200000</v>
      </c>
      <c r="AC32" s="328"/>
      <c r="AD32" s="328"/>
      <c r="AE32" s="329"/>
      <c r="AF32" s="679">
        <f t="shared" si="4"/>
        <v>2</v>
      </c>
      <c r="AG32" s="680"/>
      <c r="AH32" s="681">
        <f t="shared" si="5"/>
        <v>800000</v>
      </c>
      <c r="AI32" s="682"/>
      <c r="AJ32" s="682"/>
      <c r="AK32" s="683"/>
      <c r="AL32" s="298">
        <f t="shared" si="6"/>
        <v>13</v>
      </c>
      <c r="AM32" s="299"/>
      <c r="AN32" s="151">
        <f t="shared" si="7"/>
        <v>3000000</v>
      </c>
      <c r="AO32" s="315"/>
      <c r="AP32" s="315"/>
      <c r="AQ32" s="316"/>
      <c r="AR32" s="317"/>
      <c r="AS32" s="318"/>
      <c r="AT32" s="319"/>
      <c r="AU32" s="320"/>
      <c r="AV32" s="320"/>
      <c r="AW32" s="321"/>
    </row>
    <row r="33" spans="1:49" ht="12.75" customHeight="1" x14ac:dyDescent="0.15">
      <c r="A33" s="65" t="s">
        <v>106</v>
      </c>
      <c r="B33" s="684">
        <v>10</v>
      </c>
      <c r="C33" s="685"/>
      <c r="D33" s="686">
        <v>2000000</v>
      </c>
      <c r="E33" s="687"/>
      <c r="F33" s="687"/>
      <c r="G33" s="688"/>
      <c r="H33" s="684">
        <v>2</v>
      </c>
      <c r="I33" s="685"/>
      <c r="J33" s="686">
        <v>800000</v>
      </c>
      <c r="K33" s="687"/>
      <c r="L33" s="687"/>
      <c r="M33" s="688"/>
      <c r="N33" s="684"/>
      <c r="O33" s="685"/>
      <c r="P33" s="686"/>
      <c r="Q33" s="687"/>
      <c r="R33" s="687"/>
      <c r="S33" s="688"/>
      <c r="T33" s="298">
        <f t="shared" si="0"/>
        <v>12</v>
      </c>
      <c r="U33" s="299"/>
      <c r="V33" s="300">
        <f t="shared" si="1"/>
        <v>2800000</v>
      </c>
      <c r="W33" s="301"/>
      <c r="X33" s="301"/>
      <c r="Y33" s="301"/>
      <c r="Z33" s="302">
        <f>+B33</f>
        <v>10</v>
      </c>
      <c r="AA33" s="303"/>
      <c r="AB33" s="327">
        <f t="shared" si="3"/>
        <v>2000000</v>
      </c>
      <c r="AC33" s="328"/>
      <c r="AD33" s="328"/>
      <c r="AE33" s="329"/>
      <c r="AF33" s="679">
        <f t="shared" si="4"/>
        <v>2</v>
      </c>
      <c r="AG33" s="680"/>
      <c r="AH33" s="681">
        <f t="shared" si="5"/>
        <v>800000</v>
      </c>
      <c r="AI33" s="682"/>
      <c r="AJ33" s="682"/>
      <c r="AK33" s="683"/>
      <c r="AL33" s="298">
        <f t="shared" si="6"/>
        <v>12</v>
      </c>
      <c r="AM33" s="299"/>
      <c r="AN33" s="151">
        <f t="shared" si="7"/>
        <v>2800000</v>
      </c>
      <c r="AO33" s="315"/>
      <c r="AP33" s="315"/>
      <c r="AQ33" s="316"/>
      <c r="AR33" s="317"/>
      <c r="AS33" s="318"/>
      <c r="AT33" s="319"/>
      <c r="AU33" s="320"/>
      <c r="AV33" s="320"/>
      <c r="AW33" s="321"/>
    </row>
    <row r="34" spans="1:49" ht="15" customHeight="1" x14ac:dyDescent="0.15">
      <c r="A34" s="42" t="s">
        <v>103</v>
      </c>
      <c r="B34" s="684"/>
      <c r="C34" s="685"/>
      <c r="D34" s="686"/>
      <c r="E34" s="687"/>
      <c r="F34" s="687"/>
      <c r="G34" s="688"/>
      <c r="H34" s="684"/>
      <c r="I34" s="685"/>
      <c r="J34" s="686"/>
      <c r="K34" s="687"/>
      <c r="L34" s="687"/>
      <c r="M34" s="688"/>
      <c r="N34" s="684"/>
      <c r="O34" s="685"/>
      <c r="P34" s="686"/>
      <c r="Q34" s="687"/>
      <c r="R34" s="687"/>
      <c r="S34" s="688"/>
      <c r="T34" s="298">
        <f>+B34+H34</f>
        <v>0</v>
      </c>
      <c r="U34" s="299"/>
      <c r="V34" s="300">
        <f>+D34+J34</f>
        <v>0</v>
      </c>
      <c r="W34" s="301"/>
      <c r="X34" s="301"/>
      <c r="Y34" s="301"/>
      <c r="Z34" s="302"/>
      <c r="AA34" s="303"/>
      <c r="AB34" s="327"/>
      <c r="AC34" s="328"/>
      <c r="AD34" s="328"/>
      <c r="AE34" s="329"/>
      <c r="AF34" s="679">
        <f t="shared" ref="AF34" si="8">+H34</f>
        <v>0</v>
      </c>
      <c r="AG34" s="680"/>
      <c r="AH34" s="681">
        <f t="shared" ref="AH34" si="9">+J34</f>
        <v>0</v>
      </c>
      <c r="AI34" s="682"/>
      <c r="AJ34" s="682"/>
      <c r="AK34" s="683"/>
      <c r="AL34" s="298">
        <f t="shared" si="6"/>
        <v>0</v>
      </c>
      <c r="AM34" s="299"/>
      <c r="AN34" s="151">
        <f t="shared" si="7"/>
        <v>0</v>
      </c>
      <c r="AO34" s="315"/>
      <c r="AP34" s="315"/>
      <c r="AQ34" s="316"/>
      <c r="AR34" s="317"/>
      <c r="AS34" s="318"/>
      <c r="AT34" s="334"/>
      <c r="AU34" s="335"/>
      <c r="AV34" s="335"/>
      <c r="AW34" s="336"/>
    </row>
    <row r="35" spans="1:49" ht="11.25" customHeight="1" x14ac:dyDescent="0.15">
      <c r="A35" s="289" t="s">
        <v>70</v>
      </c>
      <c r="B35" s="292"/>
      <c r="C35" s="232"/>
      <c r="D35" s="295">
        <f>SUM(D20:G34)</f>
        <v>37834474</v>
      </c>
      <c r="E35" s="296"/>
      <c r="F35" s="296"/>
      <c r="G35" s="297"/>
      <c r="H35" s="292"/>
      <c r="I35" s="232"/>
      <c r="J35" s="295">
        <f>SUM(J20:M34)</f>
        <v>11826216</v>
      </c>
      <c r="K35" s="296"/>
      <c r="L35" s="296"/>
      <c r="M35" s="297"/>
      <c r="N35" s="292"/>
      <c r="O35" s="232"/>
      <c r="P35" s="295">
        <f>SUM(P20:S34)</f>
        <v>2210586</v>
      </c>
      <c r="Q35" s="296"/>
      <c r="R35" s="296"/>
      <c r="S35" s="297"/>
      <c r="T35" s="304" t="s">
        <v>65</v>
      </c>
      <c r="U35" s="305"/>
      <c r="V35" s="43" t="s">
        <v>62</v>
      </c>
      <c r="W35" s="44"/>
      <c r="X35" s="44"/>
      <c r="Y35" s="37" t="s">
        <v>51</v>
      </c>
      <c r="Z35" s="231"/>
      <c r="AA35" s="232"/>
      <c r="AB35" s="237">
        <f>SUM(AB20:AE34)</f>
        <v>37834474</v>
      </c>
      <c r="AC35" s="238"/>
      <c r="AD35" s="238"/>
      <c r="AE35" s="239"/>
      <c r="AF35" s="246"/>
      <c r="AG35" s="247"/>
      <c r="AH35" s="237">
        <f>SUM(AH20:AK34)</f>
        <v>11826216</v>
      </c>
      <c r="AI35" s="238"/>
      <c r="AJ35" s="238"/>
      <c r="AK35" s="239"/>
      <c r="AL35" s="262" t="s">
        <v>68</v>
      </c>
      <c r="AM35" s="263"/>
      <c r="AN35" s="45" t="s">
        <v>66</v>
      </c>
      <c r="AO35" s="266"/>
      <c r="AP35" s="267"/>
      <c r="AQ35" s="268"/>
      <c r="AR35" s="269"/>
      <c r="AS35" s="270"/>
      <c r="AT35" s="273"/>
      <c r="AU35" s="274"/>
      <c r="AV35" s="274"/>
      <c r="AW35" s="275"/>
    </row>
    <row r="36" spans="1:49" ht="18" customHeight="1" x14ac:dyDescent="0.15">
      <c r="A36" s="290"/>
      <c r="B36" s="293"/>
      <c r="C36" s="234"/>
      <c r="D36" s="148"/>
      <c r="E36" s="149"/>
      <c r="F36" s="149"/>
      <c r="G36" s="150"/>
      <c r="H36" s="293"/>
      <c r="I36" s="234"/>
      <c r="J36" s="148"/>
      <c r="K36" s="149"/>
      <c r="L36" s="149"/>
      <c r="M36" s="150"/>
      <c r="N36" s="293"/>
      <c r="O36" s="234"/>
      <c r="P36" s="148"/>
      <c r="Q36" s="149"/>
      <c r="R36" s="149"/>
      <c r="S36" s="150"/>
      <c r="T36" s="306"/>
      <c r="U36" s="307"/>
      <c r="V36" s="314">
        <f>SUM(V20:Y34)</f>
        <v>49660690</v>
      </c>
      <c r="W36" s="256"/>
      <c r="X36" s="256"/>
      <c r="Y36" s="256"/>
      <c r="Z36" s="233"/>
      <c r="AA36" s="234"/>
      <c r="AB36" s="240"/>
      <c r="AC36" s="241"/>
      <c r="AD36" s="241"/>
      <c r="AE36" s="242"/>
      <c r="AF36" s="248"/>
      <c r="AG36" s="249"/>
      <c r="AH36" s="240"/>
      <c r="AI36" s="241"/>
      <c r="AJ36" s="241"/>
      <c r="AK36" s="242"/>
      <c r="AL36" s="264"/>
      <c r="AM36" s="265"/>
      <c r="AN36" s="228">
        <f>SUM(AN20:AQ34)</f>
        <v>49660690</v>
      </c>
      <c r="AO36" s="229"/>
      <c r="AP36" s="229"/>
      <c r="AQ36" s="230"/>
      <c r="AR36" s="271"/>
      <c r="AS36" s="272"/>
      <c r="AT36" s="276"/>
      <c r="AU36" s="277"/>
      <c r="AV36" s="277"/>
      <c r="AW36" s="278"/>
    </row>
    <row r="37" spans="1:49" ht="9.75" customHeight="1" x14ac:dyDescent="0.15">
      <c r="A37" s="290"/>
      <c r="B37" s="293"/>
      <c r="C37" s="234"/>
      <c r="D37" s="148"/>
      <c r="E37" s="149"/>
      <c r="F37" s="149"/>
      <c r="G37" s="150"/>
      <c r="H37" s="293"/>
      <c r="I37" s="234"/>
      <c r="J37" s="148"/>
      <c r="K37" s="149"/>
      <c r="L37" s="149"/>
      <c r="M37" s="150"/>
      <c r="N37" s="293"/>
      <c r="O37" s="234"/>
      <c r="P37" s="148"/>
      <c r="Q37" s="149"/>
      <c r="R37" s="149"/>
      <c r="S37" s="150"/>
      <c r="T37" s="308"/>
      <c r="U37" s="309"/>
      <c r="V37" s="46" t="s">
        <v>63</v>
      </c>
      <c r="W37" s="44"/>
      <c r="X37" s="44"/>
      <c r="Y37" s="37" t="s">
        <v>61</v>
      </c>
      <c r="Z37" s="233"/>
      <c r="AA37" s="234"/>
      <c r="AB37" s="240"/>
      <c r="AC37" s="241"/>
      <c r="AD37" s="241"/>
      <c r="AE37" s="242"/>
      <c r="AF37" s="248"/>
      <c r="AG37" s="249"/>
      <c r="AH37" s="240"/>
      <c r="AI37" s="241"/>
      <c r="AJ37" s="241"/>
      <c r="AK37" s="242"/>
      <c r="AL37" s="47"/>
      <c r="AM37" s="48" t="s">
        <v>50</v>
      </c>
      <c r="AN37" s="45" t="s">
        <v>67</v>
      </c>
      <c r="AO37" s="254"/>
      <c r="AP37" s="255"/>
      <c r="AQ37" s="48" t="s">
        <v>61</v>
      </c>
      <c r="AR37" s="279"/>
      <c r="AS37" s="280"/>
      <c r="AT37" s="283"/>
      <c r="AU37" s="284"/>
      <c r="AV37" s="284"/>
      <c r="AW37" s="285"/>
    </row>
    <row r="38" spans="1:49" ht="10.9" customHeight="1" x14ac:dyDescent="0.15">
      <c r="A38" s="290"/>
      <c r="B38" s="293"/>
      <c r="C38" s="234"/>
      <c r="D38" s="148"/>
      <c r="E38" s="149"/>
      <c r="F38" s="149"/>
      <c r="G38" s="150"/>
      <c r="H38" s="293"/>
      <c r="I38" s="234"/>
      <c r="J38" s="148"/>
      <c r="K38" s="149"/>
      <c r="L38" s="149"/>
      <c r="M38" s="150"/>
      <c r="N38" s="293"/>
      <c r="O38" s="234"/>
      <c r="P38" s="148"/>
      <c r="Q38" s="149"/>
      <c r="R38" s="149"/>
      <c r="S38" s="150"/>
      <c r="T38" s="10"/>
      <c r="U38" s="36" t="s">
        <v>50</v>
      </c>
      <c r="V38" s="314">
        <f>ROUNDDOWN(V36/1000,0)</f>
        <v>49660</v>
      </c>
      <c r="W38" s="256"/>
      <c r="X38" s="256"/>
      <c r="Y38" s="256"/>
      <c r="Z38" s="233"/>
      <c r="AA38" s="234"/>
      <c r="AB38" s="240"/>
      <c r="AC38" s="241"/>
      <c r="AD38" s="241"/>
      <c r="AE38" s="242"/>
      <c r="AF38" s="248"/>
      <c r="AG38" s="249"/>
      <c r="AH38" s="240"/>
      <c r="AI38" s="241"/>
      <c r="AJ38" s="241"/>
      <c r="AK38" s="242"/>
      <c r="AL38" s="257">
        <f>(AL20+AL21+AL22+AL23+AL24+AL25+AL26+AL27+AL28+AL29+AL30+AL31)/12</f>
        <v>12.416666666666666</v>
      </c>
      <c r="AM38" s="258"/>
      <c r="AN38" s="259">
        <f>ROUNDDOWN(AN36/1000,0)</f>
        <v>49660</v>
      </c>
      <c r="AO38" s="260"/>
      <c r="AP38" s="260"/>
      <c r="AQ38" s="261"/>
      <c r="AR38" s="281"/>
      <c r="AS38" s="282"/>
      <c r="AT38" s="286"/>
      <c r="AU38" s="287"/>
      <c r="AV38" s="287"/>
      <c r="AW38" s="288"/>
    </row>
    <row r="39" spans="1:49" ht="11.25" customHeight="1" x14ac:dyDescent="0.15">
      <c r="A39" s="290"/>
      <c r="B39" s="293"/>
      <c r="C39" s="234"/>
      <c r="D39" s="148"/>
      <c r="E39" s="149"/>
      <c r="F39" s="149"/>
      <c r="G39" s="150"/>
      <c r="H39" s="293"/>
      <c r="I39" s="234"/>
      <c r="J39" s="148"/>
      <c r="K39" s="149"/>
      <c r="L39" s="149"/>
      <c r="M39" s="150"/>
      <c r="N39" s="293"/>
      <c r="O39" s="234"/>
      <c r="P39" s="148"/>
      <c r="Q39" s="149"/>
      <c r="R39" s="149"/>
      <c r="S39" s="150"/>
      <c r="T39" s="310">
        <f>+(T20+T21+T22+T23+T24+T25+T26+T27+T28+T29+T30+T31)/12</f>
        <v>12.416666666666666</v>
      </c>
      <c r="U39" s="311"/>
      <c r="V39" s="46" t="s">
        <v>64</v>
      </c>
      <c r="W39" s="44"/>
      <c r="X39" s="44"/>
      <c r="Y39" s="37" t="s">
        <v>61</v>
      </c>
      <c r="Z39" s="233"/>
      <c r="AA39" s="234"/>
      <c r="AB39" s="240"/>
      <c r="AC39" s="241"/>
      <c r="AD39" s="241"/>
      <c r="AE39" s="242"/>
      <c r="AF39" s="248"/>
      <c r="AG39" s="249"/>
      <c r="AH39" s="240"/>
      <c r="AI39" s="241"/>
      <c r="AJ39" s="241"/>
      <c r="AK39" s="242"/>
      <c r="AL39" s="252" t="s">
        <v>69</v>
      </c>
      <c r="AM39" s="253"/>
      <c r="AN39" s="254"/>
      <c r="AO39" s="255"/>
      <c r="AP39" s="255"/>
      <c r="AQ39" s="255"/>
      <c r="AR39" s="255"/>
      <c r="AS39" s="255"/>
      <c r="AT39" s="255"/>
      <c r="AU39" s="255"/>
      <c r="AV39" s="255"/>
      <c r="AW39" s="48" t="s">
        <v>61</v>
      </c>
    </row>
    <row r="40" spans="1:49" ht="10.15" customHeight="1" x14ac:dyDescent="0.15">
      <c r="A40" s="291"/>
      <c r="B40" s="294"/>
      <c r="C40" s="236"/>
      <c r="D40" s="151"/>
      <c r="E40" s="152"/>
      <c r="F40" s="152"/>
      <c r="G40" s="153"/>
      <c r="H40" s="294"/>
      <c r="I40" s="236"/>
      <c r="J40" s="151"/>
      <c r="K40" s="152"/>
      <c r="L40" s="152"/>
      <c r="M40" s="153"/>
      <c r="N40" s="294"/>
      <c r="O40" s="236"/>
      <c r="P40" s="151"/>
      <c r="Q40" s="152"/>
      <c r="R40" s="152"/>
      <c r="S40" s="153"/>
      <c r="T40" s="312"/>
      <c r="U40" s="313"/>
      <c r="V40" s="314">
        <f>V38+E52</f>
        <v>53310</v>
      </c>
      <c r="W40" s="256"/>
      <c r="X40" s="256"/>
      <c r="Y40" s="256"/>
      <c r="Z40" s="235"/>
      <c r="AA40" s="236"/>
      <c r="AB40" s="243"/>
      <c r="AC40" s="244"/>
      <c r="AD40" s="244"/>
      <c r="AE40" s="245"/>
      <c r="AF40" s="250"/>
      <c r="AG40" s="251"/>
      <c r="AH40" s="243"/>
      <c r="AI40" s="244"/>
      <c r="AJ40" s="244"/>
      <c r="AK40" s="245"/>
      <c r="AL40" s="49"/>
      <c r="AM40" s="244">
        <f>AN38-AT38</f>
        <v>49660</v>
      </c>
      <c r="AN40" s="244"/>
      <c r="AO40" s="244"/>
      <c r="AP40" s="244"/>
      <c r="AQ40" s="244"/>
      <c r="AR40" s="244"/>
      <c r="AS40" s="244"/>
      <c r="AT40" s="244"/>
      <c r="AU40" s="244"/>
      <c r="AV40" s="244"/>
      <c r="AW40" s="50"/>
    </row>
    <row r="41" spans="1:49" x14ac:dyDescent="0.15">
      <c r="A41" s="222" t="s">
        <v>107</v>
      </c>
      <c r="B41" s="223"/>
      <c r="C41" s="223"/>
      <c r="D41" s="223"/>
      <c r="E41" s="223"/>
      <c r="F41" s="223"/>
      <c r="G41" s="223"/>
      <c r="H41" s="223"/>
      <c r="I41" s="223"/>
      <c r="J41" s="224"/>
      <c r="K41" s="225" t="s">
        <v>73</v>
      </c>
      <c r="L41" s="226"/>
      <c r="M41" s="226"/>
      <c r="N41" s="227"/>
      <c r="O41" s="222" t="s">
        <v>108</v>
      </c>
      <c r="P41" s="223"/>
      <c r="Q41" s="223"/>
      <c r="R41" s="223"/>
      <c r="S41" s="223"/>
      <c r="T41" s="223"/>
      <c r="U41" s="223"/>
      <c r="V41" s="223"/>
      <c r="W41" s="223"/>
      <c r="X41" s="223"/>
      <c r="Y41" s="224"/>
      <c r="Z41" s="222" t="s">
        <v>109</v>
      </c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4"/>
      <c r="AM41" s="193"/>
      <c r="AN41" s="194"/>
      <c r="AO41" s="194"/>
      <c r="AP41" s="194"/>
      <c r="AQ41" s="194"/>
      <c r="AR41" s="194"/>
      <c r="AS41" s="194"/>
      <c r="AT41" s="194"/>
      <c r="AU41" s="194"/>
      <c r="AV41" s="194"/>
      <c r="AW41" s="195"/>
    </row>
    <row r="42" spans="1:49" x14ac:dyDescent="0.15">
      <c r="A42" s="199" t="s">
        <v>71</v>
      </c>
      <c r="B42" s="200"/>
      <c r="C42" s="200"/>
      <c r="D42" s="201"/>
      <c r="E42" s="213" t="s">
        <v>72</v>
      </c>
      <c r="F42" s="214"/>
      <c r="G42" s="214"/>
      <c r="H42" s="214"/>
      <c r="I42" s="214"/>
      <c r="J42" s="215"/>
      <c r="K42" s="216" t="s">
        <v>74</v>
      </c>
      <c r="L42" s="217"/>
      <c r="M42" s="217"/>
      <c r="N42" s="218"/>
      <c r="O42" s="219" t="s">
        <v>104</v>
      </c>
      <c r="P42" s="220"/>
      <c r="Q42" s="220"/>
      <c r="R42" s="220"/>
      <c r="S42" s="220"/>
      <c r="T42" s="221" t="s">
        <v>75</v>
      </c>
      <c r="U42" s="221"/>
      <c r="V42" s="221"/>
      <c r="W42" s="221"/>
      <c r="X42" s="221"/>
      <c r="Y42" s="221"/>
      <c r="Z42" s="202" t="s">
        <v>76</v>
      </c>
      <c r="AA42" s="202"/>
      <c r="AB42" s="202"/>
      <c r="AC42" s="202"/>
      <c r="AD42" s="202"/>
      <c r="AE42" s="202" t="s">
        <v>77</v>
      </c>
      <c r="AF42" s="202"/>
      <c r="AG42" s="202"/>
      <c r="AH42" s="202"/>
      <c r="AI42" s="202" t="s">
        <v>10</v>
      </c>
      <c r="AJ42" s="202"/>
      <c r="AK42" s="202"/>
      <c r="AL42" s="202"/>
      <c r="AM42" s="196"/>
      <c r="AN42" s="197"/>
      <c r="AO42" s="197"/>
      <c r="AP42" s="197"/>
      <c r="AQ42" s="197"/>
      <c r="AR42" s="197"/>
      <c r="AS42" s="197"/>
      <c r="AT42" s="197"/>
      <c r="AU42" s="197"/>
      <c r="AV42" s="197"/>
      <c r="AW42" s="198"/>
    </row>
    <row r="43" spans="1:49" s="56" customFormat="1" ht="9.6" customHeight="1" x14ac:dyDescent="0.15">
      <c r="A43" s="51"/>
      <c r="B43" s="52"/>
      <c r="C43" s="52"/>
      <c r="D43" s="53" t="s">
        <v>51</v>
      </c>
      <c r="E43" s="51"/>
      <c r="F43" s="52"/>
      <c r="G43" s="52"/>
      <c r="H43" s="52"/>
      <c r="I43" s="52"/>
      <c r="J43" s="53" t="s">
        <v>51</v>
      </c>
      <c r="K43" s="698" t="s">
        <v>137</v>
      </c>
      <c r="L43" s="699"/>
      <c r="M43" s="699"/>
      <c r="N43" s="700"/>
      <c r="O43" s="51"/>
      <c r="P43" s="52"/>
      <c r="Q43" s="52"/>
      <c r="R43" s="52"/>
      <c r="S43" s="53" t="s">
        <v>51</v>
      </c>
      <c r="T43" s="51"/>
      <c r="U43" s="52"/>
      <c r="V43" s="52"/>
      <c r="W43" s="52"/>
      <c r="X43" s="52"/>
      <c r="Y43" s="53" t="s">
        <v>51</v>
      </c>
      <c r="Z43" s="54" t="s">
        <v>78</v>
      </c>
      <c r="AA43" s="183" t="s">
        <v>95</v>
      </c>
      <c r="AB43" s="183"/>
      <c r="AC43" s="183"/>
      <c r="AD43" s="184"/>
      <c r="AE43" s="51"/>
      <c r="AF43" s="52"/>
      <c r="AG43" s="52"/>
      <c r="AH43" s="55" t="s">
        <v>50</v>
      </c>
      <c r="AI43" s="203"/>
      <c r="AJ43" s="204"/>
      <c r="AK43" s="204"/>
      <c r="AL43" s="205"/>
      <c r="AM43" s="431"/>
      <c r="AN43" s="432"/>
      <c r="AO43" s="432"/>
      <c r="AP43" s="432"/>
      <c r="AQ43" s="432"/>
      <c r="AR43" s="433"/>
      <c r="AS43" s="431"/>
      <c r="AT43" s="432"/>
      <c r="AU43" s="432"/>
      <c r="AV43" s="432"/>
      <c r="AW43" s="433"/>
    </row>
    <row r="44" spans="1:49" s="56" customFormat="1" ht="9.6" customHeight="1" x14ac:dyDescent="0.15">
      <c r="A44" s="692">
        <v>5000</v>
      </c>
      <c r="B44" s="693"/>
      <c r="C44" s="693"/>
      <c r="D44" s="694"/>
      <c r="E44" s="188">
        <f>A44*365</f>
        <v>1825000</v>
      </c>
      <c r="F44" s="189"/>
      <c r="G44" s="189"/>
      <c r="H44" s="189"/>
      <c r="I44" s="189"/>
      <c r="J44" s="190"/>
      <c r="K44" s="701"/>
      <c r="L44" s="702"/>
      <c r="M44" s="702"/>
      <c r="N44" s="703"/>
      <c r="O44" s="692">
        <v>5000</v>
      </c>
      <c r="P44" s="693"/>
      <c r="Q44" s="693"/>
      <c r="R44" s="693"/>
      <c r="S44" s="694"/>
      <c r="T44" s="188">
        <f>O44*365</f>
        <v>1825000</v>
      </c>
      <c r="U44" s="189"/>
      <c r="V44" s="189"/>
      <c r="W44" s="189"/>
      <c r="X44" s="189"/>
      <c r="Y44" s="190"/>
      <c r="Z44" s="57"/>
      <c r="AA44" s="191" t="s">
        <v>96</v>
      </c>
      <c r="AB44" s="191"/>
      <c r="AC44" s="191"/>
      <c r="AD44" s="192"/>
      <c r="AE44" s="695"/>
      <c r="AF44" s="696"/>
      <c r="AG44" s="696"/>
      <c r="AH44" s="697"/>
      <c r="AI44" s="206"/>
      <c r="AJ44" s="207"/>
      <c r="AK44" s="207"/>
      <c r="AL44" s="208"/>
      <c r="AM44" s="434"/>
      <c r="AN44" s="435"/>
      <c r="AO44" s="435"/>
      <c r="AP44" s="435"/>
      <c r="AQ44" s="435"/>
      <c r="AR44" s="436"/>
      <c r="AS44" s="434"/>
      <c r="AT44" s="435"/>
      <c r="AU44" s="435"/>
      <c r="AV44" s="435"/>
      <c r="AW44" s="436"/>
    </row>
    <row r="45" spans="1:49" s="56" customFormat="1" ht="9.6" customHeight="1" x14ac:dyDescent="0.15">
      <c r="A45" s="58"/>
      <c r="B45" s="59"/>
      <c r="C45" s="59"/>
      <c r="D45" s="60" t="s">
        <v>51</v>
      </c>
      <c r="E45" s="58"/>
      <c r="F45" s="59"/>
      <c r="G45" s="59"/>
      <c r="H45" s="59"/>
      <c r="I45" s="59"/>
      <c r="J45" s="60" t="s">
        <v>51</v>
      </c>
      <c r="K45" s="698" t="s">
        <v>136</v>
      </c>
      <c r="L45" s="699"/>
      <c r="M45" s="699"/>
      <c r="N45" s="700"/>
      <c r="O45" s="58"/>
      <c r="P45" s="59"/>
      <c r="Q45" s="59"/>
      <c r="R45" s="59"/>
      <c r="S45" s="60" t="s">
        <v>51</v>
      </c>
      <c r="T45" s="58"/>
      <c r="U45" s="59"/>
      <c r="V45" s="59"/>
      <c r="W45" s="59"/>
      <c r="X45" s="59"/>
      <c r="Y45" s="60" t="s">
        <v>51</v>
      </c>
      <c r="Z45" s="54" t="s">
        <v>79</v>
      </c>
      <c r="AA45" s="183" t="s">
        <v>97</v>
      </c>
      <c r="AB45" s="183"/>
      <c r="AC45" s="183"/>
      <c r="AD45" s="184"/>
      <c r="AE45" s="203"/>
      <c r="AF45" s="204"/>
      <c r="AG45" s="204"/>
      <c r="AH45" s="205"/>
      <c r="AI45" s="51"/>
      <c r="AJ45" s="52"/>
      <c r="AK45" s="52"/>
      <c r="AL45" s="55" t="s">
        <v>50</v>
      </c>
      <c r="AM45" s="434"/>
      <c r="AN45" s="435"/>
      <c r="AO45" s="435"/>
      <c r="AP45" s="435"/>
      <c r="AQ45" s="435"/>
      <c r="AR45" s="436"/>
      <c r="AS45" s="434"/>
      <c r="AT45" s="435"/>
      <c r="AU45" s="435"/>
      <c r="AV45" s="435"/>
      <c r="AW45" s="436"/>
    </row>
    <row r="46" spans="1:49" s="56" customFormat="1" ht="9.6" customHeight="1" x14ac:dyDescent="0.15">
      <c r="A46" s="692">
        <v>5000</v>
      </c>
      <c r="B46" s="693"/>
      <c r="C46" s="693"/>
      <c r="D46" s="694"/>
      <c r="E46" s="188">
        <f>A46*365</f>
        <v>1825000</v>
      </c>
      <c r="F46" s="189"/>
      <c r="G46" s="189"/>
      <c r="H46" s="189"/>
      <c r="I46" s="189"/>
      <c r="J46" s="190"/>
      <c r="K46" s="701"/>
      <c r="L46" s="702"/>
      <c r="M46" s="702"/>
      <c r="N46" s="703"/>
      <c r="O46" s="692">
        <v>5000</v>
      </c>
      <c r="P46" s="693"/>
      <c r="Q46" s="693"/>
      <c r="R46" s="693"/>
      <c r="S46" s="694"/>
      <c r="T46" s="188">
        <f>O46*365</f>
        <v>1825000</v>
      </c>
      <c r="U46" s="189"/>
      <c r="V46" s="189"/>
      <c r="W46" s="189"/>
      <c r="X46" s="189"/>
      <c r="Y46" s="190"/>
      <c r="Z46" s="61"/>
      <c r="AA46" s="191" t="s">
        <v>91</v>
      </c>
      <c r="AB46" s="191"/>
      <c r="AC46" s="191"/>
      <c r="AD46" s="192"/>
      <c r="AE46" s="206"/>
      <c r="AF46" s="207"/>
      <c r="AG46" s="207"/>
      <c r="AH46" s="208"/>
      <c r="AI46" s="210">
        <f>AL38</f>
        <v>12.416666666666666</v>
      </c>
      <c r="AJ46" s="211"/>
      <c r="AK46" s="211"/>
      <c r="AL46" s="212"/>
      <c r="AM46" s="437"/>
      <c r="AN46" s="438"/>
      <c r="AO46" s="438"/>
      <c r="AP46" s="438"/>
      <c r="AQ46" s="438"/>
      <c r="AR46" s="439"/>
      <c r="AS46" s="437"/>
      <c r="AT46" s="438"/>
      <c r="AU46" s="438"/>
      <c r="AV46" s="438"/>
      <c r="AW46" s="439"/>
    </row>
    <row r="47" spans="1:49" s="56" customFormat="1" ht="9.6" customHeight="1" x14ac:dyDescent="0.15">
      <c r="A47" s="58"/>
      <c r="B47" s="59"/>
      <c r="C47" s="59"/>
      <c r="D47" s="60" t="s">
        <v>51</v>
      </c>
      <c r="E47" s="58"/>
      <c r="F47" s="59"/>
      <c r="G47" s="59"/>
      <c r="H47" s="59"/>
      <c r="I47" s="59"/>
      <c r="J47" s="60" t="s">
        <v>51</v>
      </c>
      <c r="K47" s="698"/>
      <c r="L47" s="699"/>
      <c r="M47" s="699"/>
      <c r="N47" s="700"/>
      <c r="O47" s="58"/>
      <c r="P47" s="59"/>
      <c r="Q47" s="59"/>
      <c r="R47" s="59"/>
      <c r="S47" s="60" t="s">
        <v>51</v>
      </c>
      <c r="T47" s="58"/>
      <c r="U47" s="59"/>
      <c r="V47" s="59"/>
      <c r="W47" s="59"/>
      <c r="X47" s="59"/>
      <c r="Y47" s="60" t="s">
        <v>51</v>
      </c>
      <c r="Z47" s="54" t="s">
        <v>80</v>
      </c>
      <c r="AA47" s="183" t="s">
        <v>92</v>
      </c>
      <c r="AB47" s="183"/>
      <c r="AC47" s="183"/>
      <c r="AD47" s="184"/>
      <c r="AE47" s="51"/>
      <c r="AF47" s="52"/>
      <c r="AG47" s="52"/>
      <c r="AH47" s="53" t="s">
        <v>51</v>
      </c>
      <c r="AI47" s="51"/>
      <c r="AJ47" s="52"/>
      <c r="AK47" s="52"/>
      <c r="AL47" s="53" t="s">
        <v>51</v>
      </c>
      <c r="AM47" s="431"/>
      <c r="AN47" s="432"/>
      <c r="AO47" s="432"/>
      <c r="AP47" s="432"/>
      <c r="AQ47" s="432"/>
      <c r="AR47" s="433"/>
      <c r="AS47" s="431"/>
      <c r="AT47" s="432"/>
      <c r="AU47" s="432"/>
      <c r="AV47" s="432"/>
      <c r="AW47" s="433"/>
    </row>
    <row r="48" spans="1:49" s="56" customFormat="1" ht="9.6" customHeight="1" x14ac:dyDescent="0.15">
      <c r="A48" s="692"/>
      <c r="B48" s="693"/>
      <c r="C48" s="693"/>
      <c r="D48" s="694"/>
      <c r="E48" s="188">
        <f>A48*365</f>
        <v>0</v>
      </c>
      <c r="F48" s="189"/>
      <c r="G48" s="189"/>
      <c r="H48" s="189"/>
      <c r="I48" s="189"/>
      <c r="J48" s="190"/>
      <c r="K48" s="701"/>
      <c r="L48" s="702"/>
      <c r="M48" s="702"/>
      <c r="N48" s="703"/>
      <c r="O48" s="692"/>
      <c r="P48" s="693"/>
      <c r="Q48" s="693"/>
      <c r="R48" s="693"/>
      <c r="S48" s="694"/>
      <c r="T48" s="188">
        <f>O48*365</f>
        <v>0</v>
      </c>
      <c r="U48" s="189"/>
      <c r="V48" s="189"/>
      <c r="W48" s="189"/>
      <c r="X48" s="189"/>
      <c r="Y48" s="190"/>
      <c r="Z48" s="61"/>
      <c r="AA48" s="191" t="s">
        <v>93</v>
      </c>
      <c r="AB48" s="191"/>
      <c r="AC48" s="191"/>
      <c r="AD48" s="192"/>
      <c r="AE48" s="704">
        <f>SUM(V20:Y31)</f>
        <v>43860690</v>
      </c>
      <c r="AF48" s="211"/>
      <c r="AG48" s="211"/>
      <c r="AH48" s="212"/>
      <c r="AI48" s="704">
        <f>SUM(AN20:AQ31)</f>
        <v>43860690</v>
      </c>
      <c r="AJ48" s="211"/>
      <c r="AK48" s="211"/>
      <c r="AL48" s="212"/>
      <c r="AM48" s="434"/>
      <c r="AN48" s="435"/>
      <c r="AO48" s="435"/>
      <c r="AP48" s="435"/>
      <c r="AQ48" s="435"/>
      <c r="AR48" s="436"/>
      <c r="AS48" s="434"/>
      <c r="AT48" s="435"/>
      <c r="AU48" s="435"/>
      <c r="AV48" s="435"/>
      <c r="AW48" s="436"/>
    </row>
    <row r="49" spans="1:49" s="56" customFormat="1" ht="9.6" customHeight="1" x14ac:dyDescent="0.15">
      <c r="A49" s="58"/>
      <c r="B49" s="59"/>
      <c r="C49" s="59"/>
      <c r="D49" s="60" t="s">
        <v>51</v>
      </c>
      <c r="E49" s="58"/>
      <c r="F49" s="59"/>
      <c r="G49" s="59"/>
      <c r="H49" s="59"/>
      <c r="I49" s="59"/>
      <c r="J49" s="60" t="s">
        <v>51</v>
      </c>
      <c r="K49" s="698"/>
      <c r="L49" s="699"/>
      <c r="M49" s="699"/>
      <c r="N49" s="700"/>
      <c r="O49" s="58"/>
      <c r="P49" s="59"/>
      <c r="Q49" s="59"/>
      <c r="R49" s="59"/>
      <c r="S49" s="60" t="s">
        <v>51</v>
      </c>
      <c r="T49" s="58"/>
      <c r="U49" s="59"/>
      <c r="V49" s="59"/>
      <c r="W49" s="59"/>
      <c r="X49" s="59"/>
      <c r="Y49" s="60" t="s">
        <v>51</v>
      </c>
      <c r="Z49" s="54" t="s">
        <v>81</v>
      </c>
      <c r="AA49" s="183" t="s">
        <v>82</v>
      </c>
      <c r="AB49" s="183"/>
      <c r="AC49" s="183"/>
      <c r="AD49" s="184"/>
      <c r="AE49" s="51"/>
      <c r="AF49" s="52"/>
      <c r="AG49" s="52"/>
      <c r="AH49" s="53" t="s">
        <v>51</v>
      </c>
      <c r="AI49" s="51"/>
      <c r="AJ49" s="52"/>
      <c r="AK49" s="52"/>
      <c r="AL49" s="53" t="s">
        <v>51</v>
      </c>
      <c r="AM49" s="434"/>
      <c r="AN49" s="435"/>
      <c r="AO49" s="435"/>
      <c r="AP49" s="435"/>
      <c r="AQ49" s="435"/>
      <c r="AR49" s="436"/>
      <c r="AS49" s="434"/>
      <c r="AT49" s="435"/>
      <c r="AU49" s="435"/>
      <c r="AV49" s="435"/>
      <c r="AW49" s="436"/>
    </row>
    <row r="50" spans="1:49" s="56" customFormat="1" ht="9.6" customHeight="1" x14ac:dyDescent="0.15">
      <c r="A50" s="692"/>
      <c r="B50" s="693"/>
      <c r="C50" s="693"/>
      <c r="D50" s="694"/>
      <c r="E50" s="188">
        <f>A50*365</f>
        <v>0</v>
      </c>
      <c r="F50" s="189"/>
      <c r="G50" s="189"/>
      <c r="H50" s="189"/>
      <c r="I50" s="189"/>
      <c r="J50" s="190"/>
      <c r="K50" s="701"/>
      <c r="L50" s="702"/>
      <c r="M50" s="702"/>
      <c r="N50" s="703"/>
      <c r="O50" s="692"/>
      <c r="P50" s="693"/>
      <c r="Q50" s="693"/>
      <c r="R50" s="693"/>
      <c r="S50" s="694"/>
      <c r="T50" s="188">
        <f>O50*365</f>
        <v>0</v>
      </c>
      <c r="U50" s="189"/>
      <c r="V50" s="189"/>
      <c r="W50" s="189"/>
      <c r="X50" s="189"/>
      <c r="Y50" s="190"/>
      <c r="Z50" s="61"/>
      <c r="AA50" s="191" t="s">
        <v>94</v>
      </c>
      <c r="AB50" s="191"/>
      <c r="AC50" s="191"/>
      <c r="AD50" s="192"/>
      <c r="AE50" s="704">
        <f>SUM(V32:Y33)</f>
        <v>5800000</v>
      </c>
      <c r="AF50" s="211"/>
      <c r="AG50" s="211"/>
      <c r="AH50" s="212"/>
      <c r="AI50" s="704">
        <f>AN32+AN33</f>
        <v>5800000</v>
      </c>
      <c r="AJ50" s="211"/>
      <c r="AK50" s="211"/>
      <c r="AL50" s="212"/>
      <c r="AM50" s="437"/>
      <c r="AN50" s="438"/>
      <c r="AO50" s="438"/>
      <c r="AP50" s="438"/>
      <c r="AQ50" s="438"/>
      <c r="AR50" s="439"/>
      <c r="AS50" s="437"/>
      <c r="AT50" s="438"/>
      <c r="AU50" s="438"/>
      <c r="AV50" s="438"/>
      <c r="AW50" s="439"/>
    </row>
    <row r="51" spans="1:49" s="56" customFormat="1" ht="9.6" customHeight="1" x14ac:dyDescent="0.15">
      <c r="A51" s="163"/>
      <c r="B51" s="164"/>
      <c r="C51" s="164"/>
      <c r="D51" s="165"/>
      <c r="E51" s="58" t="s">
        <v>86</v>
      </c>
      <c r="F51" s="59"/>
      <c r="G51" s="59"/>
      <c r="H51" s="59"/>
      <c r="I51" s="59"/>
      <c r="J51" s="62" t="s">
        <v>61</v>
      </c>
      <c r="K51" s="172" t="s">
        <v>70</v>
      </c>
      <c r="L51" s="173"/>
      <c r="M51" s="173"/>
      <c r="N51" s="174"/>
      <c r="O51" s="58" t="s">
        <v>88</v>
      </c>
      <c r="P51" s="59"/>
      <c r="Q51" s="59"/>
      <c r="R51" s="59"/>
      <c r="S51" s="62" t="s">
        <v>61</v>
      </c>
      <c r="T51" s="58" t="s">
        <v>89</v>
      </c>
      <c r="U51" s="59"/>
      <c r="V51" s="59"/>
      <c r="W51" s="59"/>
      <c r="X51" s="59"/>
      <c r="Y51" s="62" t="s">
        <v>61</v>
      </c>
      <c r="Z51" s="54" t="s">
        <v>83</v>
      </c>
      <c r="AA51" s="173" t="s">
        <v>87</v>
      </c>
      <c r="AB51" s="173"/>
      <c r="AC51" s="173"/>
      <c r="AD51" s="174"/>
      <c r="AE51" s="181" t="s">
        <v>84</v>
      </c>
      <c r="AF51" s="182"/>
      <c r="AG51" s="182"/>
      <c r="AH51" s="36" t="s">
        <v>61</v>
      </c>
      <c r="AI51" s="181" t="s">
        <v>85</v>
      </c>
      <c r="AJ51" s="182"/>
      <c r="AK51" s="182"/>
      <c r="AL51" s="37" t="s">
        <v>61</v>
      </c>
      <c r="AM51" s="431"/>
      <c r="AN51" s="432"/>
      <c r="AO51" s="432"/>
      <c r="AP51" s="432"/>
      <c r="AQ51" s="432"/>
      <c r="AR51" s="433"/>
      <c r="AS51" s="431"/>
      <c r="AT51" s="432"/>
      <c r="AU51" s="432"/>
      <c r="AV51" s="432"/>
      <c r="AW51" s="433"/>
    </row>
    <row r="52" spans="1:49" ht="9.6" customHeight="1" x14ac:dyDescent="0.15">
      <c r="A52" s="166"/>
      <c r="B52" s="167"/>
      <c r="C52" s="167"/>
      <c r="D52" s="168"/>
      <c r="E52" s="148">
        <f>SUM(E44:J50)/1000</f>
        <v>3650</v>
      </c>
      <c r="F52" s="149"/>
      <c r="G52" s="149"/>
      <c r="H52" s="149"/>
      <c r="I52" s="149"/>
      <c r="J52" s="150"/>
      <c r="K52" s="175"/>
      <c r="L52" s="176"/>
      <c r="M52" s="176"/>
      <c r="N52" s="177"/>
      <c r="O52" s="148"/>
      <c r="P52" s="149"/>
      <c r="Q52" s="149"/>
      <c r="R52" s="149"/>
      <c r="S52" s="150"/>
      <c r="T52" s="148">
        <f>SUM(T44:Y50)/1000</f>
        <v>3650</v>
      </c>
      <c r="U52" s="149"/>
      <c r="V52" s="149"/>
      <c r="W52" s="149"/>
      <c r="X52" s="149"/>
      <c r="Y52" s="150"/>
      <c r="Z52" s="25"/>
      <c r="AA52" s="176"/>
      <c r="AB52" s="176"/>
      <c r="AC52" s="176"/>
      <c r="AD52" s="177"/>
      <c r="AE52" s="705">
        <f>ROUNDDOWN((AE48+AE50)/1000,0)</f>
        <v>49660</v>
      </c>
      <c r="AF52" s="706"/>
      <c r="AG52" s="706"/>
      <c r="AH52" s="707"/>
      <c r="AI52" s="705">
        <f>ROUNDDOWN((AI48+AI50)/1000,0)</f>
        <v>49660</v>
      </c>
      <c r="AJ52" s="706"/>
      <c r="AK52" s="706"/>
      <c r="AL52" s="707"/>
      <c r="AM52" s="434"/>
      <c r="AN52" s="435"/>
      <c r="AO52" s="435"/>
      <c r="AP52" s="435"/>
      <c r="AQ52" s="435"/>
      <c r="AR52" s="436"/>
      <c r="AS52" s="434"/>
      <c r="AT52" s="435"/>
      <c r="AU52" s="435"/>
      <c r="AV52" s="435"/>
      <c r="AW52" s="436"/>
    </row>
    <row r="53" spans="1:49" ht="9.6" customHeight="1" x14ac:dyDescent="0.15">
      <c r="A53" s="169"/>
      <c r="B53" s="170"/>
      <c r="C53" s="170"/>
      <c r="D53" s="171"/>
      <c r="E53" s="151"/>
      <c r="F53" s="152"/>
      <c r="G53" s="152"/>
      <c r="H53" s="152"/>
      <c r="I53" s="152"/>
      <c r="J53" s="153"/>
      <c r="K53" s="178"/>
      <c r="L53" s="179"/>
      <c r="M53" s="179"/>
      <c r="N53" s="180"/>
      <c r="O53" s="151"/>
      <c r="P53" s="152"/>
      <c r="Q53" s="152"/>
      <c r="R53" s="152"/>
      <c r="S53" s="153"/>
      <c r="T53" s="151"/>
      <c r="U53" s="152"/>
      <c r="V53" s="152"/>
      <c r="W53" s="152"/>
      <c r="X53" s="152"/>
      <c r="Y53" s="153"/>
      <c r="Z53" s="31"/>
      <c r="AA53" s="179"/>
      <c r="AB53" s="179"/>
      <c r="AC53" s="179"/>
      <c r="AD53" s="180"/>
      <c r="AE53" s="708"/>
      <c r="AF53" s="709"/>
      <c r="AG53" s="709"/>
      <c r="AH53" s="710"/>
      <c r="AI53" s="708"/>
      <c r="AJ53" s="709"/>
      <c r="AK53" s="709"/>
      <c r="AL53" s="710"/>
      <c r="AM53" s="437"/>
      <c r="AN53" s="438"/>
      <c r="AO53" s="438"/>
      <c r="AP53" s="438"/>
      <c r="AQ53" s="438"/>
      <c r="AR53" s="439"/>
      <c r="AS53" s="437"/>
      <c r="AT53" s="438"/>
      <c r="AU53" s="438"/>
      <c r="AV53" s="438"/>
      <c r="AW53" s="439"/>
    </row>
    <row r="54" spans="1:49" x14ac:dyDescent="0.15">
      <c r="AM54" s="63"/>
      <c r="AN54" s="64"/>
      <c r="AO54" s="64"/>
      <c r="AP54" s="64"/>
      <c r="AQ54" s="64"/>
      <c r="AR54" s="64"/>
    </row>
    <row r="56" spans="1:49" x14ac:dyDescent="0.15">
      <c r="E56" s="147"/>
      <c r="F56" s="147"/>
      <c r="G56" s="147"/>
      <c r="H56" s="147"/>
      <c r="I56" s="147"/>
      <c r="J56" s="147"/>
      <c r="K56" s="147"/>
    </row>
  </sheetData>
  <sheetProtection sheet="1" objects="1" scenarios="1" selectLockedCells="1"/>
  <mergeCells count="404">
    <mergeCell ref="A51:D53"/>
    <mergeCell ref="K51:N53"/>
    <mergeCell ref="AA51:AD53"/>
    <mergeCell ref="AE51:AG51"/>
    <mergeCell ref="AI51:AK51"/>
    <mergeCell ref="AM51:AR53"/>
    <mergeCell ref="O50:S50"/>
    <mergeCell ref="T50:Y50"/>
    <mergeCell ref="AA50:AD50"/>
    <mergeCell ref="AE50:AH50"/>
    <mergeCell ref="AI50:AL50"/>
    <mergeCell ref="A50:D50"/>
    <mergeCell ref="E56:K56"/>
    <mergeCell ref="AS51:AW53"/>
    <mergeCell ref="E52:J53"/>
    <mergeCell ref="O52:S53"/>
    <mergeCell ref="T52:Y53"/>
    <mergeCell ref="AE52:AH53"/>
    <mergeCell ref="AI52:AL53"/>
    <mergeCell ref="AM47:AR50"/>
    <mergeCell ref="AS47:AW50"/>
    <mergeCell ref="E50:J50"/>
    <mergeCell ref="A48:D48"/>
    <mergeCell ref="E48:J48"/>
    <mergeCell ref="O48:S48"/>
    <mergeCell ref="T48:Y48"/>
    <mergeCell ref="AA48:AD48"/>
    <mergeCell ref="AE48:AH48"/>
    <mergeCell ref="A46:D46"/>
    <mergeCell ref="E46:J46"/>
    <mergeCell ref="O46:S46"/>
    <mergeCell ref="T46:Y46"/>
    <mergeCell ref="AA46:AD46"/>
    <mergeCell ref="K47:N48"/>
    <mergeCell ref="AA47:AD47"/>
    <mergeCell ref="AI46:AL46"/>
    <mergeCell ref="AM43:AR46"/>
    <mergeCell ref="AS43:AW46"/>
    <mergeCell ref="K45:N46"/>
    <mergeCell ref="AA45:AD45"/>
    <mergeCell ref="AE45:AH46"/>
    <mergeCell ref="AI48:AL48"/>
    <mergeCell ref="K49:N50"/>
    <mergeCell ref="AA49:AD49"/>
    <mergeCell ref="A44:D44"/>
    <mergeCell ref="E44:J44"/>
    <mergeCell ref="O44:S44"/>
    <mergeCell ref="T44:Y44"/>
    <mergeCell ref="AA44:AD44"/>
    <mergeCell ref="AE44:AH44"/>
    <mergeCell ref="AI42:AL42"/>
    <mergeCell ref="K43:N44"/>
    <mergeCell ref="AA43:AD43"/>
    <mergeCell ref="AI43:AL44"/>
    <mergeCell ref="E42:J42"/>
    <mergeCell ref="K42:N42"/>
    <mergeCell ref="O42:S42"/>
    <mergeCell ref="T42:Y42"/>
    <mergeCell ref="Z42:AD42"/>
    <mergeCell ref="AE42:AH42"/>
    <mergeCell ref="A41:J41"/>
    <mergeCell ref="K41:N41"/>
    <mergeCell ref="O41:Y41"/>
    <mergeCell ref="Z41:AL41"/>
    <mergeCell ref="AM41:AW42"/>
    <mergeCell ref="A42:D42"/>
    <mergeCell ref="P35:S40"/>
    <mergeCell ref="T35:U37"/>
    <mergeCell ref="T39:U40"/>
    <mergeCell ref="AR35:AS36"/>
    <mergeCell ref="AT35:AW36"/>
    <mergeCell ref="V36:Y36"/>
    <mergeCell ref="AN36:AQ36"/>
    <mergeCell ref="Z35:AA40"/>
    <mergeCell ref="AB35:AE40"/>
    <mergeCell ref="AF35:AG40"/>
    <mergeCell ref="AH35:AK40"/>
    <mergeCell ref="AL39:AM39"/>
    <mergeCell ref="AN39:AV39"/>
    <mergeCell ref="V40:Y40"/>
    <mergeCell ref="AM40:AV40"/>
    <mergeCell ref="AL34:AM34"/>
    <mergeCell ref="AN34:AQ34"/>
    <mergeCell ref="AR34:AS34"/>
    <mergeCell ref="AT34:AW34"/>
    <mergeCell ref="A35:A40"/>
    <mergeCell ref="B35:C40"/>
    <mergeCell ref="D35:G40"/>
    <mergeCell ref="H35:I40"/>
    <mergeCell ref="J35:M40"/>
    <mergeCell ref="N35:O40"/>
    <mergeCell ref="T34:U34"/>
    <mergeCell ref="V34:Y34"/>
    <mergeCell ref="Z34:AA34"/>
    <mergeCell ref="AB34:AE34"/>
    <mergeCell ref="AF34:AG34"/>
    <mergeCell ref="AH34:AK34"/>
    <mergeCell ref="AO37:AP37"/>
    <mergeCell ref="AR37:AS38"/>
    <mergeCell ref="AT37:AW38"/>
    <mergeCell ref="V38:Y38"/>
    <mergeCell ref="AL38:AM38"/>
    <mergeCell ref="AN38:AQ38"/>
    <mergeCell ref="AL35:AM36"/>
    <mergeCell ref="AO35:AQ35"/>
    <mergeCell ref="B34:C34"/>
    <mergeCell ref="D34:G34"/>
    <mergeCell ref="H34:I34"/>
    <mergeCell ref="J34:M34"/>
    <mergeCell ref="N34:O34"/>
    <mergeCell ref="P34:S34"/>
    <mergeCell ref="T33:U33"/>
    <mergeCell ref="V33:Y33"/>
    <mergeCell ref="Z33:AA33"/>
    <mergeCell ref="AN32:AQ32"/>
    <mergeCell ref="AR32:AS32"/>
    <mergeCell ref="AT32:AW32"/>
    <mergeCell ref="B33:C33"/>
    <mergeCell ref="D33:G33"/>
    <mergeCell ref="H33:I33"/>
    <mergeCell ref="J33:M33"/>
    <mergeCell ref="N33:O33"/>
    <mergeCell ref="P33:S33"/>
    <mergeCell ref="T32:U32"/>
    <mergeCell ref="V32:Y32"/>
    <mergeCell ref="Z32:AA32"/>
    <mergeCell ref="AB32:AE32"/>
    <mergeCell ref="AF32:AG32"/>
    <mergeCell ref="AH32:AK32"/>
    <mergeCell ref="AL33:AM33"/>
    <mergeCell ref="AN33:AQ33"/>
    <mergeCell ref="AR33:AS33"/>
    <mergeCell ref="AT33:AW33"/>
    <mergeCell ref="AB33:AE33"/>
    <mergeCell ref="AF33:AG33"/>
    <mergeCell ref="AH33:AK33"/>
    <mergeCell ref="B32:C32"/>
    <mergeCell ref="D32:G32"/>
    <mergeCell ref="H32:I32"/>
    <mergeCell ref="J32:M32"/>
    <mergeCell ref="N32:O32"/>
    <mergeCell ref="P32:S32"/>
    <mergeCell ref="T31:U31"/>
    <mergeCell ref="V31:Y31"/>
    <mergeCell ref="Z31:AA31"/>
    <mergeCell ref="AL30:AM30"/>
    <mergeCell ref="H30:I30"/>
    <mergeCell ref="J30:M30"/>
    <mergeCell ref="N30:O30"/>
    <mergeCell ref="P30:S30"/>
    <mergeCell ref="AL32:AM32"/>
    <mergeCell ref="AN30:AQ30"/>
    <mergeCell ref="AR30:AS30"/>
    <mergeCell ref="AT30:AW30"/>
    <mergeCell ref="B31:C31"/>
    <mergeCell ref="D31:G31"/>
    <mergeCell ref="H31:I31"/>
    <mergeCell ref="J31:M31"/>
    <mergeCell ref="N31:O31"/>
    <mergeCell ref="P31:S31"/>
    <mergeCell ref="T30:U30"/>
    <mergeCell ref="V30:Y30"/>
    <mergeCell ref="Z30:AA30"/>
    <mergeCell ref="AB30:AE30"/>
    <mergeCell ref="AF30:AG30"/>
    <mergeCell ref="AH30:AK30"/>
    <mergeCell ref="AL31:AM31"/>
    <mergeCell ref="AN31:AQ31"/>
    <mergeCell ref="AR31:AS31"/>
    <mergeCell ref="AT31:AW31"/>
    <mergeCell ref="AB31:AE31"/>
    <mergeCell ref="AF31:AG31"/>
    <mergeCell ref="AH31:AK31"/>
    <mergeCell ref="B30:C30"/>
    <mergeCell ref="D30:G30"/>
    <mergeCell ref="AL28:AM28"/>
    <mergeCell ref="AN28:AQ28"/>
    <mergeCell ref="AR28:AS28"/>
    <mergeCell ref="AT28:AW28"/>
    <mergeCell ref="B29:C29"/>
    <mergeCell ref="D29:G29"/>
    <mergeCell ref="H29:I29"/>
    <mergeCell ref="J29:M29"/>
    <mergeCell ref="N29:O29"/>
    <mergeCell ref="P29:S29"/>
    <mergeCell ref="T28:U28"/>
    <mergeCell ref="V28:Y28"/>
    <mergeCell ref="Z28:AA28"/>
    <mergeCell ref="AB28:AE28"/>
    <mergeCell ref="AF28:AG28"/>
    <mergeCell ref="AH28:AK28"/>
    <mergeCell ref="AL29:AM29"/>
    <mergeCell ref="AN29:AQ29"/>
    <mergeCell ref="AR29:AS29"/>
    <mergeCell ref="AT29:AW29"/>
    <mergeCell ref="AB29:AE29"/>
    <mergeCell ref="AF29:AG29"/>
    <mergeCell ref="AH29:AK29"/>
    <mergeCell ref="B28:C28"/>
    <mergeCell ref="D28:G28"/>
    <mergeCell ref="H28:I28"/>
    <mergeCell ref="J28:M28"/>
    <mergeCell ref="N28:O28"/>
    <mergeCell ref="P28:S28"/>
    <mergeCell ref="T27:U27"/>
    <mergeCell ref="V27:Y27"/>
    <mergeCell ref="Z27:AA27"/>
    <mergeCell ref="T29:U29"/>
    <mergeCell ref="V29:Y29"/>
    <mergeCell ref="Z29:AA29"/>
    <mergeCell ref="AN26:AQ26"/>
    <mergeCell ref="AR26:AS26"/>
    <mergeCell ref="AT26:AW26"/>
    <mergeCell ref="B27:C27"/>
    <mergeCell ref="D27:G27"/>
    <mergeCell ref="H27:I27"/>
    <mergeCell ref="J27:M27"/>
    <mergeCell ref="N27:O27"/>
    <mergeCell ref="P27:S27"/>
    <mergeCell ref="T26:U26"/>
    <mergeCell ref="V26:Y26"/>
    <mergeCell ref="Z26:AA26"/>
    <mergeCell ref="AB26:AE26"/>
    <mergeCell ref="AF26:AG26"/>
    <mergeCell ref="AH26:AK26"/>
    <mergeCell ref="AL27:AM27"/>
    <mergeCell ref="AN27:AQ27"/>
    <mergeCell ref="AR27:AS27"/>
    <mergeCell ref="AT27:AW27"/>
    <mergeCell ref="AB27:AE27"/>
    <mergeCell ref="AF27:AG27"/>
    <mergeCell ref="AH27:AK27"/>
    <mergeCell ref="B26:C26"/>
    <mergeCell ref="D26:G26"/>
    <mergeCell ref="H26:I26"/>
    <mergeCell ref="J26:M26"/>
    <mergeCell ref="N26:O26"/>
    <mergeCell ref="P26:S26"/>
    <mergeCell ref="T25:U25"/>
    <mergeCell ref="V25:Y25"/>
    <mergeCell ref="Z25:AA25"/>
    <mergeCell ref="AL24:AM24"/>
    <mergeCell ref="H24:I24"/>
    <mergeCell ref="J24:M24"/>
    <mergeCell ref="N24:O24"/>
    <mergeCell ref="P24:S24"/>
    <mergeCell ref="AL26:AM26"/>
    <mergeCell ref="AN24:AQ24"/>
    <mergeCell ref="AR24:AS24"/>
    <mergeCell ref="AT24:AW24"/>
    <mergeCell ref="B25:C25"/>
    <mergeCell ref="D25:G25"/>
    <mergeCell ref="H25:I25"/>
    <mergeCell ref="J25:M25"/>
    <mergeCell ref="N25:O25"/>
    <mergeCell ref="P25:S25"/>
    <mergeCell ref="T24:U24"/>
    <mergeCell ref="V24:Y24"/>
    <mergeCell ref="Z24:AA24"/>
    <mergeCell ref="AB24:AE24"/>
    <mergeCell ref="AF24:AG24"/>
    <mergeCell ref="AH24:AK24"/>
    <mergeCell ref="AL25:AM25"/>
    <mergeCell ref="AN25:AQ25"/>
    <mergeCell ref="AR25:AS25"/>
    <mergeCell ref="AT25:AW25"/>
    <mergeCell ref="AB25:AE25"/>
    <mergeCell ref="AF25:AG25"/>
    <mergeCell ref="AH25:AK25"/>
    <mergeCell ref="B24:C24"/>
    <mergeCell ref="D24:G24"/>
    <mergeCell ref="T23:U23"/>
    <mergeCell ref="V23:Y23"/>
    <mergeCell ref="Z23:AA23"/>
    <mergeCell ref="AR22:AS22"/>
    <mergeCell ref="AT22:AW22"/>
    <mergeCell ref="B23:C23"/>
    <mergeCell ref="D23:G23"/>
    <mergeCell ref="H23:I23"/>
    <mergeCell ref="J23:M23"/>
    <mergeCell ref="N23:O23"/>
    <mergeCell ref="P23:S23"/>
    <mergeCell ref="T22:U22"/>
    <mergeCell ref="V22:Y22"/>
    <mergeCell ref="Z22:AA22"/>
    <mergeCell ref="AB22:AE22"/>
    <mergeCell ref="AF22:AG22"/>
    <mergeCell ref="AH22:AK22"/>
    <mergeCell ref="AL23:AM23"/>
    <mergeCell ref="AN23:AQ23"/>
    <mergeCell ref="AR23:AS23"/>
    <mergeCell ref="AT23:AW23"/>
    <mergeCell ref="AB23:AE23"/>
    <mergeCell ref="AF23:AG23"/>
    <mergeCell ref="AH23:AK23"/>
    <mergeCell ref="AL21:AM21"/>
    <mergeCell ref="AN21:AQ21"/>
    <mergeCell ref="AR21:AS21"/>
    <mergeCell ref="AT21:AW21"/>
    <mergeCell ref="B22:C22"/>
    <mergeCell ref="D22:G22"/>
    <mergeCell ref="H22:I22"/>
    <mergeCell ref="J22:M22"/>
    <mergeCell ref="N22:O22"/>
    <mergeCell ref="P22:S22"/>
    <mergeCell ref="T21:U21"/>
    <mergeCell ref="V21:Y21"/>
    <mergeCell ref="Z21:AA21"/>
    <mergeCell ref="AB21:AE21"/>
    <mergeCell ref="AF21:AG21"/>
    <mergeCell ref="AH21:AK21"/>
    <mergeCell ref="B21:C21"/>
    <mergeCell ref="D21:G21"/>
    <mergeCell ref="H21:I21"/>
    <mergeCell ref="J21:M21"/>
    <mergeCell ref="N21:O21"/>
    <mergeCell ref="P21:S21"/>
    <mergeCell ref="AL22:AM22"/>
    <mergeCell ref="AN22:AQ22"/>
    <mergeCell ref="Z20:AA20"/>
    <mergeCell ref="AB20:AE20"/>
    <mergeCell ref="AF20:AG20"/>
    <mergeCell ref="AH20:AK20"/>
    <mergeCell ref="AL20:AM20"/>
    <mergeCell ref="AN20:AQ20"/>
    <mergeCell ref="AR19:AS20"/>
    <mergeCell ref="AT19:AW20"/>
    <mergeCell ref="B20:C20"/>
    <mergeCell ref="D20:G20"/>
    <mergeCell ref="H20:I20"/>
    <mergeCell ref="J20:M20"/>
    <mergeCell ref="N20:O20"/>
    <mergeCell ref="P20:S20"/>
    <mergeCell ref="T20:U20"/>
    <mergeCell ref="V20:Y20"/>
    <mergeCell ref="AL14:AQ14"/>
    <mergeCell ref="AR14:AW18"/>
    <mergeCell ref="I15:L17"/>
    <mergeCell ref="O15:R17"/>
    <mergeCell ref="AA15:AD18"/>
    <mergeCell ref="AG15:AJ16"/>
    <mergeCell ref="U16:X16"/>
    <mergeCell ref="AM16:AP16"/>
    <mergeCell ref="A9:B9"/>
    <mergeCell ref="A11:AW11"/>
    <mergeCell ref="B12:Y12"/>
    <mergeCell ref="Z12:AW12"/>
    <mergeCell ref="B14:G14"/>
    <mergeCell ref="H14:M14"/>
    <mergeCell ref="N14:S14"/>
    <mergeCell ref="T14:Y14"/>
    <mergeCell ref="Z14:AE14"/>
    <mergeCell ref="AF14:AK14"/>
    <mergeCell ref="O7:O9"/>
    <mergeCell ref="AT7:AU7"/>
    <mergeCell ref="AV7:AW7"/>
    <mergeCell ref="A8:B8"/>
    <mergeCell ref="Q8:T8"/>
    <mergeCell ref="U8:Y8"/>
    <mergeCell ref="AE8:AI8"/>
    <mergeCell ref="AN8:AP8"/>
    <mergeCell ref="AT8:AU8"/>
    <mergeCell ref="AV8:AW8"/>
    <mergeCell ref="I7:I9"/>
    <mergeCell ref="J7:J9"/>
    <mergeCell ref="K7:K9"/>
    <mergeCell ref="L7:L9"/>
    <mergeCell ref="M7:M9"/>
    <mergeCell ref="N7:N9"/>
    <mergeCell ref="C7:C9"/>
    <mergeCell ref="D7:D9"/>
    <mergeCell ref="E7:E9"/>
    <mergeCell ref="F7:F9"/>
    <mergeCell ref="G7:G9"/>
    <mergeCell ref="H7:H9"/>
    <mergeCell ref="AT4:AW4"/>
    <mergeCell ref="AL5:AR7"/>
    <mergeCell ref="AT5:AU5"/>
    <mergeCell ref="AV5:AW5"/>
    <mergeCell ref="Q6:T6"/>
    <mergeCell ref="U6:AJ6"/>
    <mergeCell ref="AT6:AW6"/>
    <mergeCell ref="N4:N5"/>
    <mergeCell ref="O4:O5"/>
    <mergeCell ref="Q4:T4"/>
    <mergeCell ref="U4:AD4"/>
    <mergeCell ref="AG4:AJ4"/>
    <mergeCell ref="AL4:AR4"/>
    <mergeCell ref="H4:H5"/>
    <mergeCell ref="I4:I5"/>
    <mergeCell ref="J4:J5"/>
    <mergeCell ref="K4:K5"/>
    <mergeCell ref="L4:L5"/>
    <mergeCell ref="M4:M5"/>
    <mergeCell ref="B3:C3"/>
    <mergeCell ref="E3:F3"/>
    <mergeCell ref="G3:L3"/>
    <mergeCell ref="M3:O3"/>
    <mergeCell ref="B4:B5"/>
    <mergeCell ref="C4:C5"/>
    <mergeCell ref="D4:D5"/>
    <mergeCell ref="E4:E5"/>
    <mergeCell ref="F4:F5"/>
    <mergeCell ref="G4:G5"/>
  </mergeCells>
  <phoneticPr fontId="2"/>
  <pageMargins left="0.75" right="0.75" top="0.75" bottom="0.81" header="0.51200000000000001" footer="0.51200000000000001"/>
  <pageSetup paperSiz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説明</vt:lpstr>
      <vt:lpstr>1.算定基礎賃金等の報告（事業主控）※提出</vt:lpstr>
      <vt:lpstr>2.（事務組合控）※提出</vt:lpstr>
      <vt:lpstr>▲記入例▲</vt:lpstr>
      <vt:lpstr>▲記入例▲!Print_Area</vt:lpstr>
      <vt:lpstr>'1.算定基礎賃金等の報告（事業主控）※提出'!Print_Area</vt:lpstr>
      <vt:lpstr>'2.（事務組合控）※提出'!Print_Area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</dc:creator>
  <cp:lastModifiedBy>nsd04</cp:lastModifiedBy>
  <cp:lastPrinted>2021-03-26T04:49:08Z</cp:lastPrinted>
  <dcterms:created xsi:type="dcterms:W3CDTF">1998-06-17T05:43:22Z</dcterms:created>
  <dcterms:modified xsi:type="dcterms:W3CDTF">2021-03-29T05:30:53Z</dcterms:modified>
</cp:coreProperties>
</file>